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3.xml" ContentType="application/vnd.openxmlformats-officedocument.spreadsheetml.worksheet+xml"/>
  <Override PartName="/xl/tables/table5.xml" ContentType="application/vnd.openxmlformats-officedocument.spreadsheetml.table+xml"/>
  <Override PartName="/xl/tables/table6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f993905d9d4c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plenishment" sheetId="1" r:id="R8e95512224884a6d"/>
    <x:sheet xmlns:r="http://schemas.openxmlformats.org/officeDocument/2006/relationships" name="Item Register" sheetId="2" r:id="R2e3ba656f78d4e83"/>
    <x:sheet xmlns:r="http://schemas.openxmlformats.org/officeDocument/2006/relationships" name="Receipt" sheetId="3" r:id="Raa5c0cf0df454e8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@"/>
    <x:numFmt numFmtId="201" formatCode="mm/dd/yy"/>
    <x:numFmt numFmtId="202" formatCode="0"/>
    <x:numFmt numFmtId="203" formatCode="General"/>
  </x:numFmts>
  <x:fonts count="6">
    <x:font>
      <x:sz val="11"/>
      <x:name val="Carlito"/>
    </x:font>
    <x:font>
      <x:sz val="10"/>
      <x:color rgb="FF263831"/>
      <x:name val="Arial"/>
    </x:font>
    <x:font>
      <x:b/>
      <x:sz val="15"/>
      <x:color rgb="FF294D42"/>
      <x:name val="Arial"/>
    </x:font>
    <x:font>
      <x:sz val="10"/>
      <x:color rgb="FF68776D"/>
      <x:name val="Arial"/>
    </x:font>
    <x:font>
      <x:b/>
      <x:sz val="11"/>
      <x:color rgb="FF294D42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94D42"/>
      </x:patternFill>
    </x:fill>
    <x:fill>
      <x:patternFill patternType="solid">
        <x:fgColor rgb="FFFFF7DE"/>
      </x:patternFill>
    </x:fill>
    <x:fill>
      <x:patternFill patternType="solid">
        <x:fgColor rgb="FFEDF2EF"/>
      </x:patternFill>
    </x:fill>
  </x:fills>
  <x:borders count="4">
    <x:border>
      <x:left/>
      <x:right/>
      <x:top/>
      <x:bottom/>
      <x:diagonal/>
    </x:border>
    <x:border>
      <x:left/>
      <x:right style="thin">
        <x:color rgb="FFFFFFFF"/>
      </x:right>
      <x:top/>
      <x:bottom/>
      <x:diagonal/>
    </x:border>
    <x:border>
      <x:left style="thin">
        <x:color rgb="FFFFFFFF"/>
      </x:left>
      <x:right style="thin">
        <x:color rgb="FFFFFFFF"/>
      </x:right>
      <x:top/>
      <x:bottom/>
      <x:diagonal/>
    </x:border>
    <x:border>
      <x:left style="thin">
        <x:color rgb="FFFFFFFF"/>
      </x:left>
      <x:right/>
      <x:top/>
      <x:bottom/>
      <x:diagonal/>
    </x:border>
  </x:borders>
  <x:cellStyleXfs count="1">
    <x:xf numFmtId="0" fontId="0" fillId="0" borderId="0"/>
  </x:cellStyleXfs>
  <x:cellXfs count="2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0"/>
    </x:xf>
    <x:xf numFmtId="0" fontId="4" fillId="0" borderId="0" xfId="0" applyNumberFormat="1" applyFont="1" applyFill="1" applyBorder="1"/>
    <x:xf numFmtId="0" fontId="1" fillId="2" borderId="0" xfId="0" applyNumberFormat="1" applyFont="1" applyFill="1" applyBorder="1"/>
    <x:xf numFmtId="0" fontId="5" fillId="2" borderId="0" xfId="0" applyNumberFormat="1" applyFont="1" applyFill="1" applyBorder="1"/>
    <x:xf numFmtId="0" fontId="5" fillId="2" borderId="1" xfId="0" applyNumberFormat="1" applyFont="1" applyFill="1" applyBorder="1"/>
    <x:xf numFmtId="0" fontId="5" fillId="2" borderId="2" xfId="0" applyNumberFormat="1" applyFont="1" applyFill="1" applyBorder="1"/>
    <x:xf numFmtId="0" fontId="5" fillId="2" borderId="3" xfId="0" applyNumberFormat="1" applyFont="1" applyFill="1" applyBorder="1"/>
    <x:xf numFmtId="0" fontId="5" fillId="2" borderId="1" xfId="0" applyNumberFormat="1" applyFont="1" applyFill="1" applyBorder="1" applyAlignment="1">
      <x:alignment wrapText="1"/>
    </x:xf>
    <x:xf numFmtId="0" fontId="5" fillId="2" borderId="2" xfId="0" applyNumberFormat="1" applyFont="1" applyFill="1" applyBorder="1" applyAlignment="1">
      <x:alignment wrapText="1"/>
    </x:xf>
    <x:xf numFmtId="0" fontId="5" fillId="2" borderId="3" xfId="0" applyNumberFormat="1" applyFont="1" applyFill="1" applyBorder="1" applyAlignment="1">
      <x:alignment wrapText="1"/>
    </x:xf>
    <x:xf numFmtId="0" fontId="5" fillId="2" borderId="1" xfId="0" applyNumberFormat="1" applyFont="1" applyFill="1" applyBorder="1" applyAlignment="1">
      <x:alignment horizontal="center" wrapText="1"/>
    </x:xf>
    <x:xf numFmtId="0" fontId="5" fillId="2" borderId="2" xfId="0" applyNumberFormat="1" applyFont="1" applyFill="1" applyBorder="1" applyAlignment="1">
      <x:alignment horizontal="center" wrapText="1"/>
    </x:xf>
    <x:xf numFmtId="0" fontId="5" fillId="2" borderId="3" xfId="0" applyNumberFormat="1" applyFont="1" applyFill="1" applyBorder="1" applyAlignment="1">
      <x:alignment horizontal="center" wrapText="1"/>
    </x:xf>
    <x:xf numFmtId="0" fontId="5" fillId="2" borderId="1" xfId="0" applyNumberFormat="1" applyFont="1" applyFill="1" applyBorder="1" applyAlignment="1">
      <x:alignment horizontal="center" vertical="center" wrapText="1"/>
    </x:xf>
    <x:xf numFmtId="0" fontId="5" fillId="2" borderId="2" xfId="0" applyNumberFormat="1" applyFont="1" applyFill="1" applyBorder="1" applyAlignment="1">
      <x:alignment horizontal="center" vertical="center" wrapText="1"/>
    </x:xf>
    <x:xf numFmtId="0" fontId="5" fillId="2" borderId="3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6">
    <x:dxf>
      <x:font>
        <x:color rgb="FF9B332A"/>
      </x:font>
      <x:fill>
        <x:patternFill patternType="solid">
          <x:bgColor rgb="FFFBE4DD"/>
        </x:patternFill>
      </x:fill>
    </x:dxf>
    <x:dxf>
      <x:font>
        <x:color rgb="FF9B332A"/>
      </x:font>
      <x:fill>
        <x:patternFill patternType="solid">
          <x:bgColor rgb="FFFBE4DD"/>
        </x:patternFill>
      </x:fill>
    </x:dxf>
    <x:dxf>
      <x:font>
        <x:color rgb="FF9B332A"/>
      </x:font>
      <x:fill>
        <x:patternFill patternType="solid">
          <x:bgColor rgb="FFFBE4DD"/>
        </x:patternFill>
      </x:fill>
    </x:dxf>
    <x:dxf>
      <x:font>
        <x:color rgb="FF9B332A"/>
      </x:font>
      <x:fill>
        <x:patternFill patternType="solid">
          <x:bgColor rgb="FFFBE4DD"/>
        </x:patternFill>
      </x:fill>
    </x:dxf>
    <x:dxf>
      <x:font>
        <x:color rgb="FF9B332A"/>
      </x:font>
      <x:fill>
        <x:patternFill patternType="solid">
          <x:bgColor rgb="FFFBE4DD"/>
        </x:patternFill>
      </x:fill>
    </x:dxf>
    <x:dxf>
      <x:font>
        <x:color rgb="FF9B332A"/>
      </x:font>
      <x:fill>
        <x:patternFill patternType="solid">
          <x:bgColor rgb="FFFBE4DD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d2dd9f304c478e" /><Relationship Type="http://schemas.openxmlformats.org/officeDocument/2006/relationships/theme" Target="/xl/theme/theme1.xml" Id="Re7a4eeccfc5e4bc8" /><Relationship Type="http://schemas.openxmlformats.org/officeDocument/2006/relationships/sharedStrings" Target="/xl/sharedStrings.xml" Id="Rc408bdde938349b8" /><Relationship Type="http://schemas.openxmlformats.org/officeDocument/2006/relationships/worksheet" Target="/xl/worksheets/sheet1.xml" Id="R8e95512224884a6d" /><Relationship Type="http://schemas.openxmlformats.org/officeDocument/2006/relationships/worksheet" Target="/xl/worksheets/sheet2.xml" Id="R2e3ba656f78d4e83" /><Relationship Type="http://schemas.openxmlformats.org/officeDocument/2006/relationships/worksheet" Target="/xl/worksheets/sheet3.xml" Id="Raa5c0cf0df454e8c" /></Relationships>
</file>

<file path=xl/tables/table1.xml><?xml version="1.0" encoding="utf-8"?>
<x:table xmlns:x="http://schemas.openxmlformats.org/spreadsheetml/2006/main" id="1" name="ReusableTargets" displayName="ReusableTargets" ref="A7:T57" headerRowCount="1" totalsRowCount="0" totalsRowShown="0">
  <x:autoFilter ref="A7:T57"/>
  <x:tableColumns count="20">
    <x:tableColumn id="1" name="Demand ID"/>
    <x:tableColumn id="2" name="Item ID"/>
    <x:tableColumn id="3" name="Specification revision"/>
    <x:tableColumn id="4" name="Stock pool ID"/>
    <x:tableColumn id="5" name="Stock snapshot date"/>
    <x:tableColumn id="6" name="Snapshot / nonoverlap source reference"/>
    <x:tableColumn id="7" name="Service positions"/>
    <x:tableColumn id="8" name="Pieces per service position"/>
    <x:tableColumn id="9" name="Selected PAR multiplier (up to 6 decimals)"/>
    <x:tableColumn id="10" name="PAR / service basis reference"/>
    <x:tableColumn id="11" name="Total explicit buffer pieces"/>
    <x:tableColumn id="12" name="Verified serviceable stock (Each)"/>
    <x:tableColumn id="13" name="Unreceived confirmed inbound (Each)"/>
    <x:tableColumn id="14" name="Inbound timing / allocation reference"/>
    <x:tableColumn id="15" name="Target pieces (Each)"/>
    <x:tableColumn id="16" name="Net need pieces (Each)"/>
    <x:tableColumn id="17" name="Whole packs"/>
    <x:tableColumn id="18" name="Planned purchase pieces (Each)"/>
    <x:tableColumn id="19" name="Pack rounding extra pieces"/>
    <x:tableColumn id="20" name="Calculation state"/>
  </x:tableColumns>
  <x:tableStyleInfo name="TableStyleMedium2" showFirstColumn="0" showLastColumn="0" showRowStripes="0" showColumnStripes="0"/>
</x:table>
</file>

<file path=xl/tables/table2.xml><?xml version="1.0" encoding="utf-8"?>
<x:table xmlns:x="http://schemas.openxmlformats.org/spreadsheetml/2006/main" id="2" name="ConsumableTargets" displayName="ConsumableTargets" ref="A67:T117" headerRowCount="1" totalsRowCount="0" totalsRowShown="0">
  <x:autoFilter ref="A67:T117"/>
  <x:tableColumns count="20">
    <x:tableColumn id="1" name="Demand ID"/>
    <x:tableColumn id="2" name="Item ID"/>
    <x:tableColumn id="3" name="Specification revision"/>
    <x:tableColumn id="4" name="Stock pool ID"/>
    <x:tableColumn id="5" name="Stock snapshot date"/>
    <x:tableColumn id="6" name="Snapshot / nonoverlap source reference"/>
    <x:tableColumn id="7" name="Forecast service units (up to 6 decimals)"/>
    <x:tableColumn id="8" name="Selected pieces per service unit (up to 6 decimals)"/>
    <x:tableColumn id="9" name="Horizon / forecast rate source reference"/>
    <x:tableColumn id="10" name="Total explicit buffer pieces"/>
    <x:tableColumn id="11" name="Usable snapshot stock (Each)"/>
    <x:tableColumn id="12" name="Unreceived confirmed inbound (Each)"/>
    <x:tableColumn id="13" name="Inbound timing / allocation reference"/>
    <x:tableColumn id="14" name="Rounded forecast pieces (Each)"/>
    <x:tableColumn id="15" name="Target pieces (Each)"/>
    <x:tableColumn id="16" name="Net need pieces (Each)"/>
    <x:tableColumn id="17" name="Whole packs"/>
    <x:tableColumn id="18" name="Planned purchase pieces (Each)"/>
    <x:tableColumn id="19" name="Pack rounding extra pieces"/>
    <x:tableColumn id="20" name="Calculation state"/>
  </x:tableColumns>
  <x:tableStyleInfo name="TableStyleMedium2" showFirstColumn="0" showLastColumn="0" showRowStripes="0" showColumnStripes="0"/>
</x:table>
</file>

<file path=xl/tables/table3.xml><?xml version="1.0" encoding="utf-8"?>
<x:table xmlns:x="http://schemas.openxmlformats.org/spreadsheetml/2006/main" id="3" name="OperatingSupplyItems" displayName="OperatingSupplyItems" ref="A7:J57" headerRowCount="1" totalsRowCount="0" totalsRowShown="0">
  <x:autoFilter ref="A7:J57"/>
  <x:tableColumns count="10">
    <x:tableColumn id="1" name="Item ID"/>
    <x:tableColumn id="2" name="Item / specification description"/>
    <x:tableColumn id="3" name="Specification revision"/>
    <x:tableColumn id="4" name="Item class"/>
    <x:tableColumn id="5" name="Base unit"/>
    <x:tableColumn id="6" name="Pieces per pack"/>
    <x:tableColumn id="7" name="Pack configuration source reference"/>
    <x:tableColumn id="8" name="Specification / evidence reference"/>
    <x:tableColumn id="9" name="Quote scope reference"/>
    <x:tableColumn id="10" name="Record state"/>
  </x:tableColumns>
  <x:tableStyleInfo name="TableStyleMedium2" showFirstColumn="0" showLastColumn="0" showRowStripes="0" showColumnStripes="0"/>
</x:table>
</file>

<file path=xl/tables/table4.xml><?xml version="1.0" encoding="utf-8"?>
<x:table xmlns:x="http://schemas.openxmlformats.org/spreadsheetml/2006/main" id="4" name="OperatingSupplyEvidence" displayName="OperatingSupplyEvidence" ref="A67:I117" headerRowCount="1" totalsRowCount="0" totalsRowShown="0">
  <x:autoFilter ref="A67:I117"/>
  <x:tableColumns count="9">
    <x:tableColumn id="1" name="Item ID"/>
    <x:tableColumn id="2" name="Specification revision"/>
    <x:tableColumn id="3" name="Item use / evidence reference"/>
    <x:tableColumn id="4" name="Sample / finish reference"/>
    <x:tableColumn id="5" name="Review decision"/>
    <x:tableColumn id="6" name="Reviewed by"/>
    <x:tableColumn id="7" name="Review date"/>
    <x:tableColumn id="8" name="Review record reference"/>
    <x:tableColumn id="9" name="Review state"/>
  </x:tableColumns>
  <x:tableStyleInfo name="TableStyleMedium2" showFirstColumn="0" showLastColumn="0" showRowStripes="0" showColumnStripes="0"/>
</x:table>
</file>

<file path=xl/tables/table5.xml><?xml version="1.0" encoding="utf-8"?>
<x:table xmlns:x="http://schemas.openxmlformats.org/spreadsheetml/2006/main" id="5" name="OperatingSupplyOrders" displayName="OperatingSupplyOrders" ref="A7:M57" headerRowCount="1" totalsRowCount="0" totalsRowShown="0">
  <x:autoFilter ref="A7:M57"/>
  <x:tableColumns count="13">
    <x:tableColumn id="1" name="Order line ID"/>
    <x:tableColumn id="2" name="Item ID"/>
    <x:tableColumn id="3" name="Specification revision"/>
    <x:tableColumn id="4" name="Demand / allocation reference"/>
    <x:tableColumn id="5" name="Purchase order reference"/>
    <x:tableColumn id="6" name="Original order unit"/>
    <x:tableColumn id="7" name="Original order quantity"/>
    <x:tableColumn id="8" name="Ordered pieces (Each)"/>
    <x:tableColumn id="9" name="Final delivery declared"/>
    <x:tableColumn id="10" name="Received pieces (Each)"/>
    <x:tableColumn id="11" name="Accepted pieces (Each)"/>
    <x:tableColumn id="12" name="Outstanding pieces (Each)"/>
    <x:tableColumn id="13" name="Reconciliation state"/>
  </x:tableColumns>
  <x:tableStyleInfo name="TableStyleMedium2" showFirstColumn="0" showLastColumn="0" showRowStripes="0" showColumnStripes="0"/>
</x:table>
</file>

<file path=xl/tables/table6.xml><?xml version="1.0" encoding="utf-8"?>
<x:table xmlns:x="http://schemas.openxmlformats.org/spreadsheetml/2006/main" id="6" name="OperatingSupplyReceipts" displayName="OperatingSupplyReceipts" ref="A67:L117" headerRowCount="1" totalsRowCount="0" totalsRowShown="0">
  <x:autoFilter ref="A67:L117"/>
  <x:tableColumns count="12">
    <x:tableColumn id="1" name="Receipt event ID"/>
    <x:tableColumn id="2" name="Order line ID"/>
    <x:tableColumn id="3" name="Specification revision"/>
    <x:tableColumn id="4" name="Receipt date"/>
    <x:tableColumn id="5" name="Physical receipt unit"/>
    <x:tableColumn id="6" name="Received pieces (Each)"/>
    <x:tableColumn id="7" name="Accepted pieces (Each)"/>
    <x:tableColumn id="8" name="Damage / exclusion reference or None"/>
    <x:tableColumn id="9" name="Inspection reference"/>
    <x:tableColumn id="10" name="Reviewed by"/>
    <x:tableColumn id="11" name="Review date"/>
    <x:tableColumn id="12" name="Receipt state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56e96b20a6942b8" /><Relationship Type="http://schemas.openxmlformats.org/officeDocument/2006/relationships/table" Target="/xl/tables/table2.xml" Id="Rf5069bf9474848b3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3.xml" Id="Rf984ea592ed240dc" /><Relationship Type="http://schemas.openxmlformats.org/officeDocument/2006/relationships/table" Target="/xl/tables/table4.xml" Id="Rd6f1b4698dd44f21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5.xml" Id="R5f22de3ff96743d6" /><Relationship Type="http://schemas.openxmlformats.org/officeDocument/2006/relationships/table" Target="/xl/tables/table6.xml" Id="R4b45918c0b744e5b" /></Relationships>
</file>

<file path=xl/worksheets/sheet1.xml><?xml version="1.0" encoding="utf-8"?>
<x:worksheet xmlns:x="http://schemas.openxmlformats.org/spreadsheetml/2006/main">
  <x:sheetPr>
    <x:tabColor rgb="FF294D42"/>
  </x:sheetPr>
  <x:sheetViews>
    <x:sheetView showGridLines="0" workbookViewId="0">
      <x:pane xSplit="2" ySplit="7" topLeftCell="C8" activePane="bottomRight" state="frozen"/>
    </x:sheetView>
  </x:sheetViews>
  <x:sheetFormatPr defaultRowHeight="15"/>
  <x:cols>
    <x:col min="1" max="1" width="15" hidden="0" customWidth="1"/>
    <x:col min="2" max="2" width="15" hidden="0" customWidth="1"/>
    <x:col min="3" max="3" width="17.780000686645508" hidden="0" customWidth="1"/>
    <x:col min="4" max="4" width="17.780000686645508" hidden="0" customWidth="1"/>
    <x:col min="5" max="5" width="13.890000343322754" hidden="0" customWidth="1"/>
    <x:col min="6" max="6" width="30" hidden="0" customWidth="1"/>
    <x:col min="7" max="7" width="25.559999465942383" hidden="0" customWidth="1"/>
    <x:col min="8" max="8" width="28.889999389648438" hidden="0" customWidth="1"/>
    <x:col min="9" max="9" width="31.110000610351562" hidden="0" customWidth="1"/>
    <x:col min="10" max="10" width="26.670000076293945" hidden="0" customWidth="1"/>
    <x:col min="11" max="11" width="24.440000534057617" hidden="0" customWidth="1"/>
    <x:col min="12" max="12" width="27.780000686645508" hidden="0" customWidth="1"/>
    <x:col min="13" max="13" width="28.889999389648438" hidden="0" customWidth="1"/>
    <x:col min="14" max="14" width="28.889999389648438" hidden="0" customWidth="1"/>
    <x:col min="15" max="15" width="20" hidden="0" customWidth="1"/>
    <x:col min="16" max="16" width="20" hidden="0" customWidth="1"/>
    <x:col min="17" max="17" width="16.670000076293945" hidden="0" customWidth="1"/>
    <x:col min="18" max="18" width="24.440000534057617" hidden="0" customWidth="1"/>
    <x:col min="19" max="19" width="22.780000686645508" hidden="0" customWidth="1"/>
    <x:col min="20" max="20" width="35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</x:row>
    <x:row r="2" ht="29" customHeight="1">
      <x:c r="A2" s="2" t="str">
        <x:v>Replenishment - v1.0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</x:row>
    <x:row r="3" ht="24" customHeight="1">
      <x:c r="A3" s="4" t="str">
        <x:v>Plan each item and stock pool once from explicit service or forecast assumptions, snapshot stock and confirmed unreceived inbound. No PAR, consumption rate or buffer is supplied by default.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  <x:c r="R3" s="4"/>
      <x:c r="S3" s="4"/>
      <x:c r="T3" s="4"/>
    </x:row>
    <x:row r="4" ht="24" customHeight="1">
      <x:c r="A4" s="4" t="str">
        <x:v>Reusable serviceable stock is a documented circulation pool, not clean inventory available now. Inbound must be unreceived at the snapshot date and reviewed for timing. Receipts do not update these snapshots.</x:v>
      </x:c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  <x:c r="O4" s="4"/>
      <x:c r="P4" s="4"/>
      <x:c r="Q4" s="4"/>
      <x:c r="R4" s="4"/>
      <x:c r="S4" s="4"/>
      <x:c r="T4" s="4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</x:row>
    <x:row r="6">
      <x:c r="A6" s="5" t="str">
        <x:v>Reusable stock targets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</x:row>
    <x:row r="7" ht="58" customHeight="1">
      <x:c r="A7" s="17" t="str">
        <x:v>Demand ID</x:v>
      </x:c>
      <x:c r="B7" s="18" t="str">
        <x:v>Item ID</x:v>
      </x:c>
      <x:c r="C7" s="18" t="str">
        <x:v>Specification revision</x:v>
      </x:c>
      <x:c r="D7" s="18" t="str">
        <x:v>Stock pool ID</x:v>
      </x:c>
      <x:c r="E7" s="18" t="str">
        <x:v>Stock snapshot date</x:v>
      </x:c>
      <x:c r="F7" s="18" t="str">
        <x:v>Snapshot / nonoverlap source reference</x:v>
      </x:c>
      <x:c r="G7" s="18" t="str">
        <x:v>Service positions</x:v>
      </x:c>
      <x:c r="H7" s="18" t="str">
        <x:v>Pieces per service position</x:v>
      </x:c>
      <x:c r="I7" s="18" t="str">
        <x:v>Selected PAR multiplier (up to 6 decimals)</x:v>
      </x:c>
      <x:c r="J7" s="18" t="str">
        <x:v>PAR / service basis reference</x:v>
      </x:c>
      <x:c r="K7" s="18" t="str">
        <x:v>Total explicit buffer pieces</x:v>
      </x:c>
      <x:c r="L7" s="18" t="str">
        <x:v>Verified serviceable stock (Each)</x:v>
      </x:c>
      <x:c r="M7" s="18" t="str">
        <x:v>Unreceived confirmed inbound (Each)</x:v>
      </x:c>
      <x:c r="N7" s="18" t="str">
        <x:v>Inbound timing / allocation reference</x:v>
      </x:c>
      <x:c r="O7" s="18" t="str">
        <x:v>Target pieces (Each)</x:v>
      </x:c>
      <x:c r="P7" s="18" t="str">
        <x:v>Net need pieces (Each)</x:v>
      </x:c>
      <x:c r="Q7" s="18" t="str">
        <x:v>Whole packs</x:v>
      </x:c>
      <x:c r="R7" s="18" t="str">
        <x:v>Planned purchase pieces (Each)</x:v>
      </x:c>
      <x:c r="S7" s="18" t="str">
        <x:v>Pack rounding extra pieces</x:v>
      </x:c>
      <x:c r="T7" s="19" t="str">
        <x:v>Calculation state</x:v>
      </x:c>
    </x:row>
    <x:row r="8" ht="38" customHeight="1">
      <x:c r="A8" s="23"/>
      <x:c r="B8" s="23"/>
      <x:c r="C8" s="23"/>
      <x:c r="D8" s="23"/>
      <x:c r="E8" s="24"/>
      <x:c r="F8" s="23"/>
      <x:c r="G8" s="25"/>
      <x:c r="H8" s="25"/>
      <x:c r="I8" s="26"/>
      <x:c r="J8" s="23"/>
      <x:c r="K8" s="25"/>
      <x:c r="L8" s="25"/>
      <x:c r="M8" s="25"/>
      <x:c r="N8" s="23"/>
      <x:c r="O8" s="28" t="str">
        <x:f>IF(A8="","",IF(IF(COUNTIFS('Replenishment'!$A$8:$A$57,A8)+COUNTIFS('Replenishment'!$A$68:$A$117,A8)&lt;&gt;1,"Duplicate Demand ID",IF(OR(LEN(B8&amp;"")=0,LEN(C8&amp;"")=0,LEN(D8&amp;"")=0,LEN(E8&amp;"")=0,LEN(F8&amp;"")=0,LEN(G8&amp;"")=0,LEN(H8&amp;"")=0,LEN(I8&amp;"")=0,LEN(J8&amp;"")=0,LEN(K8&amp;"")=0,LEN(L8&amp;"")=0,LEN(M8&amp;"")=0,LEN(N8&amp;"")=0),"Complete assumptions, stock snapshot and source references",IF(COUNTIFS('Replenishment'!$D$8:$D$57,D8)+COUNTIFS('Replenishment'!$D$68:$D$117,D8)&lt;&gt;1,"Stock pool repeated; allocate once",IF(OR(NOT(ISNUMBER(E8)),E8&lt;=0),"Enter valid stock snapshot date",IF(OR(NOT(ISNUMBER(G8)),G8&lt;0,NOT(ISNUMBER(H8)),H8&lt;0,NOT(ISNUMBER(I8)),I8&lt;0,NOT(ISNUMBER(K8)),K8&lt;0,NOT(ISNUMBER(L8)),L8&lt;0,NOT(ISNUMBER(M8)),M8&lt;0),"Assumptions and stock must be nonnegative numbers",IF(OR(ROUND(I8,6)&lt;&gt;I8),"PAR and forecast inputs support up to 6 decimals",IF(OR(NOT(ISNUMBER(G8)),G8&lt;0,MOD(G8,1)&lt;&gt;0,NOT(ISNUMBER(H8)),H8&lt;0,MOD(H8,1)&lt;&gt;0,NOT(ISNUMBER(K8)),K8&lt;0,MOD(K8,1)&lt;&gt;0,NOT(ISNUMBER(L8)),L8&lt;0,MOD(L8,1)&lt;&gt;0,NOT(ISNUMBER(M8)),M8&lt;0,MOD(M8,1)&lt;&gt;0),"Physical piece inputs must be whole",IF(OR(H8&lt;=0,I8&lt;=0),"Pieces per position and PAR must be positive",IF(AND(M8&gt;0,N8="None"),"Record inbound timing and allocation basis",IF(IF(COUNTIFS('Item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incomplete","Linked")))&lt;&gt;"Linked",IF(COUNTIFS('Item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incomplete","Linked"))),IF(INDEX('Item Register'!$D$8:$D$57,MATCH(B8,'Item Register'!$A$8:$A$57,0))&lt;&gt;"Reusable","Item class differs","Linked")))))))))))="Linked",ROUNDUP(ROUND(G8*H8*I8,6),0)+K8,""))</x:f>
      </x:c>
      <x:c r="P8" s="28" t="str">
        <x:f>IF(A8="","",IF(IF(COUNTIFS('Replenishment'!$A$8:$A$57,A8)+COUNTIFS('Replenishment'!$A$68:$A$117,A8)&lt;&gt;1,"Duplicate Demand ID",IF(OR(LEN(B8&amp;"")=0,LEN(C8&amp;"")=0,LEN(D8&amp;"")=0,LEN(E8&amp;"")=0,LEN(F8&amp;"")=0,LEN(G8&amp;"")=0,LEN(H8&amp;"")=0,LEN(I8&amp;"")=0,LEN(J8&amp;"")=0,LEN(K8&amp;"")=0,LEN(L8&amp;"")=0,LEN(M8&amp;"")=0,LEN(N8&amp;"")=0),"Complete assumptions, stock snapshot and source references",IF(COUNTIFS('Replenishment'!$D$8:$D$57,D8)+COUNTIFS('Replenishment'!$D$68:$D$117,D8)&lt;&gt;1,"Stock pool repeated; allocate once",IF(OR(NOT(ISNUMBER(E8)),E8&lt;=0),"Enter valid stock snapshot date",IF(OR(NOT(ISNUMBER(G8)),G8&lt;0,NOT(ISNUMBER(H8)),H8&lt;0,NOT(ISNUMBER(I8)),I8&lt;0,NOT(ISNUMBER(K8)),K8&lt;0,NOT(ISNUMBER(L8)),L8&lt;0,NOT(ISNUMBER(M8)),M8&lt;0),"Assumptions and stock must be nonnegative numbers",IF(OR(ROUND(I8,6)&lt;&gt;I8),"PAR and forecast inputs support up to 6 decimals",IF(OR(NOT(ISNUMBER(G8)),G8&lt;0,MOD(G8,1)&lt;&gt;0,NOT(ISNUMBER(H8)),H8&lt;0,MOD(H8,1)&lt;&gt;0,NOT(ISNUMBER(K8)),K8&lt;0,MOD(K8,1)&lt;&gt;0,NOT(ISNUMBER(L8)),L8&lt;0,MOD(L8,1)&lt;&gt;0,NOT(ISNUMBER(M8)),M8&lt;0,MOD(M8,1)&lt;&gt;0),"Physical piece inputs must be whole",IF(OR(H8&lt;=0,I8&lt;=0),"Pieces per position and PAR must be positive",IF(AND(M8&gt;0,N8="None"),"Record inbound timing and allocation basis",IF(IF(COUNTIFS('Item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incomplete","Linked")))&lt;&gt;"Linked",IF(COUNTIFS('Item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incomplete","Linked"))),IF(INDEX('Item Register'!$D$8:$D$57,MATCH(B8,'Item Register'!$A$8:$A$57,0))&lt;&gt;"Reusable","Item class differs","Linked")))))))))))="Linked",MAX(0,O8-L8-M8),""))</x:f>
      </x:c>
      <x:c r="Q8" s="28" t="str">
        <x:f>IF(A8="","",IF(IF(COUNTIFS('Replenishment'!$A$8:$A$57,A8)+COUNTIFS('Replenishment'!$A$68:$A$117,A8)&lt;&gt;1,"Duplicate Demand ID",IF(OR(LEN(B8&amp;"")=0,LEN(C8&amp;"")=0,LEN(D8&amp;"")=0,LEN(E8&amp;"")=0,LEN(F8&amp;"")=0,LEN(G8&amp;"")=0,LEN(H8&amp;"")=0,LEN(I8&amp;"")=0,LEN(J8&amp;"")=0,LEN(K8&amp;"")=0,LEN(L8&amp;"")=0,LEN(M8&amp;"")=0,LEN(N8&amp;"")=0),"Complete assumptions, stock snapshot and source references",IF(COUNTIFS('Replenishment'!$D$8:$D$57,D8)+COUNTIFS('Replenishment'!$D$68:$D$117,D8)&lt;&gt;1,"Stock pool repeated; allocate once",IF(OR(NOT(ISNUMBER(E8)),E8&lt;=0),"Enter valid stock snapshot date",IF(OR(NOT(ISNUMBER(G8)),G8&lt;0,NOT(ISNUMBER(H8)),H8&lt;0,NOT(ISNUMBER(I8)),I8&lt;0,NOT(ISNUMBER(K8)),K8&lt;0,NOT(ISNUMBER(L8)),L8&lt;0,NOT(ISNUMBER(M8)),M8&lt;0),"Assumptions and stock must be nonnegative numbers",IF(OR(ROUND(I8,6)&lt;&gt;I8),"PAR and forecast inputs support up to 6 decimals",IF(OR(NOT(ISNUMBER(G8)),G8&lt;0,MOD(G8,1)&lt;&gt;0,NOT(ISNUMBER(H8)),H8&lt;0,MOD(H8,1)&lt;&gt;0,NOT(ISNUMBER(K8)),K8&lt;0,MOD(K8,1)&lt;&gt;0,NOT(ISNUMBER(L8)),L8&lt;0,MOD(L8,1)&lt;&gt;0,NOT(ISNUMBER(M8)),M8&lt;0,MOD(M8,1)&lt;&gt;0),"Physical piece inputs must be whole",IF(OR(H8&lt;=0,I8&lt;=0),"Pieces per position and PAR must be positive",IF(AND(M8&gt;0,N8="None"),"Record inbound timing and allocation basis",IF(IF(COUNTIFS('Item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incomplete","Linked")))&lt;&gt;"Linked",IF(COUNTIFS('Item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incomplete","Linked"))),IF(INDEX('Item Register'!$D$8:$D$57,MATCH(B8,'Item Register'!$A$8:$A$57,0))&lt;&gt;"Reusable","Item class differs","Linked")))))))))))="Linked",ROUNDUP(P8/INDEX('Item Register'!$F$8:$F$57,MATCH(B8,'Item Register'!$A$8:$A$57,0)),0),""))</x:f>
      </x:c>
      <x:c r="R8" s="28" t="str">
        <x:f>IF(A8="","",IF(IF(COUNTIFS('Replenishment'!$A$8:$A$57,A8)+COUNTIFS('Replenishment'!$A$68:$A$117,A8)&lt;&gt;1,"Duplicate Demand ID",IF(OR(LEN(B8&amp;"")=0,LEN(C8&amp;"")=0,LEN(D8&amp;"")=0,LEN(E8&amp;"")=0,LEN(F8&amp;"")=0,LEN(G8&amp;"")=0,LEN(H8&amp;"")=0,LEN(I8&amp;"")=0,LEN(J8&amp;"")=0,LEN(K8&amp;"")=0,LEN(L8&amp;"")=0,LEN(M8&amp;"")=0,LEN(N8&amp;"")=0),"Complete assumptions, stock snapshot and source references",IF(COUNTIFS('Replenishment'!$D$8:$D$57,D8)+COUNTIFS('Replenishment'!$D$68:$D$117,D8)&lt;&gt;1,"Stock pool repeated; allocate once",IF(OR(NOT(ISNUMBER(E8)),E8&lt;=0),"Enter valid stock snapshot date",IF(OR(NOT(ISNUMBER(G8)),G8&lt;0,NOT(ISNUMBER(H8)),H8&lt;0,NOT(ISNUMBER(I8)),I8&lt;0,NOT(ISNUMBER(K8)),K8&lt;0,NOT(ISNUMBER(L8)),L8&lt;0,NOT(ISNUMBER(M8)),M8&lt;0),"Assumptions and stock must be nonnegative numbers",IF(OR(ROUND(I8,6)&lt;&gt;I8),"PAR and forecast inputs support up to 6 decimals",IF(OR(NOT(ISNUMBER(G8)),G8&lt;0,MOD(G8,1)&lt;&gt;0,NOT(ISNUMBER(H8)),H8&lt;0,MOD(H8,1)&lt;&gt;0,NOT(ISNUMBER(K8)),K8&lt;0,MOD(K8,1)&lt;&gt;0,NOT(ISNUMBER(L8)),L8&lt;0,MOD(L8,1)&lt;&gt;0,NOT(ISNUMBER(M8)),M8&lt;0,MOD(M8,1)&lt;&gt;0),"Physical piece inputs must be whole",IF(OR(H8&lt;=0,I8&lt;=0),"Pieces per position and PAR must be positive",IF(AND(M8&gt;0,N8="None"),"Record inbound timing and allocation basis",IF(IF(COUNTIFS('Item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incomplete","Linked")))&lt;&gt;"Linked",IF(COUNTIFS('Item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incomplete","Linked"))),IF(INDEX('Item Register'!$D$8:$D$57,MATCH(B8,'Item Register'!$A$8:$A$57,0))&lt;&gt;"Reusable","Item class differs","Linked")))))))))))="Linked",Q8*INDEX('Item Register'!$F$8:$F$57,MATCH(B8,'Item Register'!$A$8:$A$57,0)),""))</x:f>
      </x:c>
      <x:c r="S8" s="28" t="str">
        <x:f>IF(A8="","",IF(IF(COUNTIFS('Replenishment'!$A$8:$A$57,A8)+COUNTIFS('Replenishment'!$A$68:$A$117,A8)&lt;&gt;1,"Duplicate Demand ID",IF(OR(LEN(B8&amp;"")=0,LEN(C8&amp;"")=0,LEN(D8&amp;"")=0,LEN(E8&amp;"")=0,LEN(F8&amp;"")=0,LEN(G8&amp;"")=0,LEN(H8&amp;"")=0,LEN(I8&amp;"")=0,LEN(J8&amp;"")=0,LEN(K8&amp;"")=0,LEN(L8&amp;"")=0,LEN(M8&amp;"")=0,LEN(N8&amp;"")=0),"Complete assumptions, stock snapshot and source references",IF(COUNTIFS('Replenishment'!$D$8:$D$57,D8)+COUNTIFS('Replenishment'!$D$68:$D$117,D8)&lt;&gt;1,"Stock pool repeated; allocate once",IF(OR(NOT(ISNUMBER(E8)),E8&lt;=0),"Enter valid stock snapshot date",IF(OR(NOT(ISNUMBER(G8)),G8&lt;0,NOT(ISNUMBER(H8)),H8&lt;0,NOT(ISNUMBER(I8)),I8&lt;0,NOT(ISNUMBER(K8)),K8&lt;0,NOT(ISNUMBER(L8)),L8&lt;0,NOT(ISNUMBER(M8)),M8&lt;0),"Assumptions and stock must be nonnegative numbers",IF(OR(ROUND(I8,6)&lt;&gt;I8),"PAR and forecast inputs support up to 6 decimals",IF(OR(NOT(ISNUMBER(G8)),G8&lt;0,MOD(G8,1)&lt;&gt;0,NOT(ISNUMBER(H8)),H8&lt;0,MOD(H8,1)&lt;&gt;0,NOT(ISNUMBER(K8)),K8&lt;0,MOD(K8,1)&lt;&gt;0,NOT(ISNUMBER(L8)),L8&lt;0,MOD(L8,1)&lt;&gt;0,NOT(ISNUMBER(M8)),M8&lt;0,MOD(M8,1)&lt;&gt;0),"Physical piece inputs must be whole",IF(OR(H8&lt;=0,I8&lt;=0),"Pieces per position and PAR must be positive",IF(AND(M8&gt;0,N8="None"),"Record inbound timing and allocation basis",IF(IF(COUNTIFS('Item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incomplete","Linked")))&lt;&gt;"Linked",IF(COUNTIFS('Item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incomplete","Linked"))),IF(INDEX('Item Register'!$D$8:$D$57,MATCH(B8,'Item Register'!$A$8:$A$57,0))&lt;&gt;"Reusable","Item class differs","Linked")))))))))))="Linked",R8-P8,""))</x:f>
      </x:c>
      <x:c r="T8" s="27" t="str">
        <x:f>IF(LEN(A8&amp;"")=0,IF(COUNTA(A8,B8,C8,D8,E8,F8,G8,H8,I8,J8,K8,L8,M8,N8)=0,"","Enter Demand ID"),IF(IF(COUNTIFS('Replenishment'!$A$8:$A$57,A8)+COUNTIFS('Replenishment'!$A$68:$A$117,A8)&lt;&gt;1,"Duplicate Demand ID",IF(OR(LEN(B8&amp;"")=0,LEN(C8&amp;"")=0,LEN(D8&amp;"")=0,LEN(E8&amp;"")=0,LEN(F8&amp;"")=0,LEN(G8&amp;"")=0,LEN(H8&amp;"")=0,LEN(I8&amp;"")=0,LEN(J8&amp;"")=0,LEN(K8&amp;"")=0,LEN(L8&amp;"")=0,LEN(M8&amp;"")=0,LEN(N8&amp;"")=0),"Complete assumptions, stock snapshot and source references",IF(COUNTIFS('Replenishment'!$D$8:$D$57,D8)+COUNTIFS('Replenishment'!$D$68:$D$117,D8)&lt;&gt;1,"Stock pool repeated; allocate once",IF(OR(NOT(ISNUMBER(E8)),E8&lt;=0),"Enter valid stock snapshot date",IF(OR(NOT(ISNUMBER(G8)),G8&lt;0,NOT(ISNUMBER(H8)),H8&lt;0,NOT(ISNUMBER(I8)),I8&lt;0,NOT(ISNUMBER(K8)),K8&lt;0,NOT(ISNUMBER(L8)),L8&lt;0,NOT(ISNUMBER(M8)),M8&lt;0),"Assumptions and stock must be nonnegative numbers",IF(OR(ROUND(I8,6)&lt;&gt;I8),"PAR and forecast inputs support up to 6 decimals",IF(OR(NOT(ISNUMBER(G8)),G8&lt;0,MOD(G8,1)&lt;&gt;0,NOT(ISNUMBER(H8)),H8&lt;0,MOD(H8,1)&lt;&gt;0,NOT(ISNUMBER(K8)),K8&lt;0,MOD(K8,1)&lt;&gt;0,NOT(ISNUMBER(L8)),L8&lt;0,MOD(L8,1)&lt;&gt;0,NOT(ISNUMBER(M8)),M8&lt;0,MOD(M8,1)&lt;&gt;0),"Physical piece inputs must be whole",IF(OR(H8&lt;=0,I8&lt;=0),"Pieces per position and PAR must be positive",IF(AND(M8&gt;0,N8="None"),"Record inbound timing and allocation basis",IF(IF(COUNTIFS('Item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incomplete","Linked")))&lt;&gt;"Linked",IF(COUNTIFS('Item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incomplete","Linked"))),IF(INDEX('Item Register'!$D$8:$D$57,MATCH(B8,'Item Register'!$A$8:$A$57,0))&lt;&gt;"Reusable","Item class differs","Linked")))))))))))&lt;&gt;"Linked",IF(COUNTIFS('Replenishment'!$A$8:$A$57,A8)+COUNTIFS('Replenishment'!$A$68:$A$117,A8)&lt;&gt;1,"Duplicate Demand ID",IF(OR(LEN(B8&amp;"")=0,LEN(C8&amp;"")=0,LEN(D8&amp;"")=0,LEN(E8&amp;"")=0,LEN(F8&amp;"")=0,LEN(G8&amp;"")=0,LEN(H8&amp;"")=0,LEN(I8&amp;"")=0,LEN(J8&amp;"")=0,LEN(K8&amp;"")=0,LEN(L8&amp;"")=0,LEN(M8&amp;"")=0,LEN(N8&amp;"")=0),"Complete assumptions, stock snapshot and source references",IF(COUNTIFS('Replenishment'!$D$8:$D$57,D8)+COUNTIFS('Replenishment'!$D$68:$D$117,D8)&lt;&gt;1,"Stock pool repeated; allocate once",IF(OR(NOT(ISNUMBER(E8)),E8&lt;=0),"Enter valid stock snapshot date",IF(OR(NOT(ISNUMBER(G8)),G8&lt;0,NOT(ISNUMBER(H8)),H8&lt;0,NOT(ISNUMBER(I8)),I8&lt;0,NOT(ISNUMBER(K8)),K8&lt;0,NOT(ISNUMBER(L8)),L8&lt;0,NOT(ISNUMBER(M8)),M8&lt;0),"Assumptions and stock must be nonnegative numbers",IF(OR(ROUND(I8,6)&lt;&gt;I8),"PAR and forecast inputs support up to 6 decimals",IF(OR(NOT(ISNUMBER(G8)),G8&lt;0,MOD(G8,1)&lt;&gt;0,NOT(ISNUMBER(H8)),H8&lt;0,MOD(H8,1)&lt;&gt;0,NOT(ISNUMBER(K8)),K8&lt;0,MOD(K8,1)&lt;&gt;0,NOT(ISNUMBER(L8)),L8&lt;0,MOD(L8,1)&lt;&gt;0,NOT(ISNUMBER(M8)),M8&lt;0,MOD(M8,1)&lt;&gt;0),"Physical piece inputs must be whole",IF(OR(H8&lt;=0,I8&lt;=0),"Pieces per position and PAR must be positive",IF(AND(M8&gt;0,N8="None"),"Record inbound timing and allocation basis",IF(IF(COUNTIFS('Item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incomplete","Linked")))&lt;&gt;"Linked",IF(COUNTIFS('Item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incomplete","Linked"))),IF(INDEX('Item Register'!$D$8:$D$57,MATCH(B8,'Item Register'!$A$8:$A$57,0))&lt;&gt;"Reusable","Item class differs","Linked"))))))))))),"Planning quantities calculated"))</x:f>
      </x:c>
    </x:row>
    <x:row r="9" ht="38" customHeight="1">
      <x:c r="A9" s="23"/>
      <x:c r="B9" s="23"/>
      <x:c r="C9" s="23"/>
      <x:c r="D9" s="23"/>
      <x:c r="E9" s="24"/>
      <x:c r="F9" s="23"/>
      <x:c r="G9" s="25"/>
      <x:c r="H9" s="25"/>
      <x:c r="I9" s="26"/>
      <x:c r="J9" s="23"/>
      <x:c r="K9" s="25"/>
      <x:c r="L9" s="25"/>
      <x:c r="M9" s="25"/>
      <x:c r="N9" s="23"/>
      <x:c r="O9" s="28" t="str">
        <x:f>IF(A9="","",IF(IF(COUNTIFS('Replenishment'!$A$8:$A$57,A9)+COUNTIFS('Replenishment'!$A$68:$A$117,A9)&lt;&gt;1,"Duplicate Demand ID",IF(OR(LEN(B9&amp;"")=0,LEN(C9&amp;"")=0,LEN(D9&amp;"")=0,LEN(E9&amp;"")=0,LEN(F9&amp;"")=0,LEN(G9&amp;"")=0,LEN(H9&amp;"")=0,LEN(I9&amp;"")=0,LEN(J9&amp;"")=0,LEN(K9&amp;"")=0,LEN(L9&amp;"")=0,LEN(M9&amp;"")=0,LEN(N9&amp;"")=0),"Complete assumptions, stock snapshot and source references",IF(COUNTIFS('Replenishment'!$D$8:$D$57,D9)+COUNTIFS('Replenishment'!$D$68:$D$117,D9)&lt;&gt;1,"Stock pool repeated; allocate once",IF(OR(NOT(ISNUMBER(E9)),E9&lt;=0),"Enter valid stock snapshot date",IF(OR(NOT(ISNUMBER(G9)),G9&lt;0,NOT(ISNUMBER(H9)),H9&lt;0,NOT(ISNUMBER(I9)),I9&lt;0,NOT(ISNUMBER(K9)),K9&lt;0,NOT(ISNUMBER(L9)),L9&lt;0,NOT(ISNUMBER(M9)),M9&lt;0),"Assumptions and stock must be nonnegative numbers",IF(OR(ROUND(I9,6)&lt;&gt;I9),"PAR and forecast inputs support up to 6 decimals",IF(OR(NOT(ISNUMBER(G9)),G9&lt;0,MOD(G9,1)&lt;&gt;0,NOT(ISNUMBER(H9)),H9&lt;0,MOD(H9,1)&lt;&gt;0,NOT(ISNUMBER(K9)),K9&lt;0,MOD(K9,1)&lt;&gt;0,NOT(ISNUMBER(L9)),L9&lt;0,MOD(L9,1)&lt;&gt;0,NOT(ISNUMBER(M9)),M9&lt;0,MOD(M9,1)&lt;&gt;0),"Physical piece inputs must be whole",IF(OR(H9&lt;=0,I9&lt;=0),"Pieces per position and PAR must be positive",IF(AND(M9&gt;0,N9="None"),"Record inbound timing and allocation basis",IF(IF(COUNTIFS('Item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incomplete","Linked")))&lt;&gt;"Linked",IF(COUNTIFS('Item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incomplete","Linked"))),IF(INDEX('Item Register'!$D$8:$D$57,MATCH(B9,'Item Register'!$A$8:$A$57,0))&lt;&gt;"Reusable","Item class differs","Linked")))))))))))="Linked",ROUNDUP(ROUND(G9*H9*I9,6),0)+K9,""))</x:f>
      </x:c>
      <x:c r="P9" s="28" t="str">
        <x:f>IF(A9="","",IF(IF(COUNTIFS('Replenishment'!$A$8:$A$57,A9)+COUNTIFS('Replenishment'!$A$68:$A$117,A9)&lt;&gt;1,"Duplicate Demand ID",IF(OR(LEN(B9&amp;"")=0,LEN(C9&amp;"")=0,LEN(D9&amp;"")=0,LEN(E9&amp;"")=0,LEN(F9&amp;"")=0,LEN(G9&amp;"")=0,LEN(H9&amp;"")=0,LEN(I9&amp;"")=0,LEN(J9&amp;"")=0,LEN(K9&amp;"")=0,LEN(L9&amp;"")=0,LEN(M9&amp;"")=0,LEN(N9&amp;"")=0),"Complete assumptions, stock snapshot and source references",IF(COUNTIFS('Replenishment'!$D$8:$D$57,D9)+COUNTIFS('Replenishment'!$D$68:$D$117,D9)&lt;&gt;1,"Stock pool repeated; allocate once",IF(OR(NOT(ISNUMBER(E9)),E9&lt;=0),"Enter valid stock snapshot date",IF(OR(NOT(ISNUMBER(G9)),G9&lt;0,NOT(ISNUMBER(H9)),H9&lt;0,NOT(ISNUMBER(I9)),I9&lt;0,NOT(ISNUMBER(K9)),K9&lt;0,NOT(ISNUMBER(L9)),L9&lt;0,NOT(ISNUMBER(M9)),M9&lt;0),"Assumptions and stock must be nonnegative numbers",IF(OR(ROUND(I9,6)&lt;&gt;I9),"PAR and forecast inputs support up to 6 decimals",IF(OR(NOT(ISNUMBER(G9)),G9&lt;0,MOD(G9,1)&lt;&gt;0,NOT(ISNUMBER(H9)),H9&lt;0,MOD(H9,1)&lt;&gt;0,NOT(ISNUMBER(K9)),K9&lt;0,MOD(K9,1)&lt;&gt;0,NOT(ISNUMBER(L9)),L9&lt;0,MOD(L9,1)&lt;&gt;0,NOT(ISNUMBER(M9)),M9&lt;0,MOD(M9,1)&lt;&gt;0),"Physical piece inputs must be whole",IF(OR(H9&lt;=0,I9&lt;=0),"Pieces per position and PAR must be positive",IF(AND(M9&gt;0,N9="None"),"Record inbound timing and allocation basis",IF(IF(COUNTIFS('Item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incomplete","Linked")))&lt;&gt;"Linked",IF(COUNTIFS('Item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incomplete","Linked"))),IF(INDEX('Item Register'!$D$8:$D$57,MATCH(B9,'Item Register'!$A$8:$A$57,0))&lt;&gt;"Reusable","Item class differs","Linked")))))))))))="Linked",MAX(0,O9-L9-M9),""))</x:f>
      </x:c>
      <x:c r="Q9" s="28" t="str">
        <x:f>IF(A9="","",IF(IF(COUNTIFS('Replenishment'!$A$8:$A$57,A9)+COUNTIFS('Replenishment'!$A$68:$A$117,A9)&lt;&gt;1,"Duplicate Demand ID",IF(OR(LEN(B9&amp;"")=0,LEN(C9&amp;"")=0,LEN(D9&amp;"")=0,LEN(E9&amp;"")=0,LEN(F9&amp;"")=0,LEN(G9&amp;"")=0,LEN(H9&amp;"")=0,LEN(I9&amp;"")=0,LEN(J9&amp;"")=0,LEN(K9&amp;"")=0,LEN(L9&amp;"")=0,LEN(M9&amp;"")=0,LEN(N9&amp;"")=0),"Complete assumptions, stock snapshot and source references",IF(COUNTIFS('Replenishment'!$D$8:$D$57,D9)+COUNTIFS('Replenishment'!$D$68:$D$117,D9)&lt;&gt;1,"Stock pool repeated; allocate once",IF(OR(NOT(ISNUMBER(E9)),E9&lt;=0),"Enter valid stock snapshot date",IF(OR(NOT(ISNUMBER(G9)),G9&lt;0,NOT(ISNUMBER(H9)),H9&lt;0,NOT(ISNUMBER(I9)),I9&lt;0,NOT(ISNUMBER(K9)),K9&lt;0,NOT(ISNUMBER(L9)),L9&lt;0,NOT(ISNUMBER(M9)),M9&lt;0),"Assumptions and stock must be nonnegative numbers",IF(OR(ROUND(I9,6)&lt;&gt;I9),"PAR and forecast inputs support up to 6 decimals",IF(OR(NOT(ISNUMBER(G9)),G9&lt;0,MOD(G9,1)&lt;&gt;0,NOT(ISNUMBER(H9)),H9&lt;0,MOD(H9,1)&lt;&gt;0,NOT(ISNUMBER(K9)),K9&lt;0,MOD(K9,1)&lt;&gt;0,NOT(ISNUMBER(L9)),L9&lt;0,MOD(L9,1)&lt;&gt;0,NOT(ISNUMBER(M9)),M9&lt;0,MOD(M9,1)&lt;&gt;0),"Physical piece inputs must be whole",IF(OR(H9&lt;=0,I9&lt;=0),"Pieces per position and PAR must be positive",IF(AND(M9&gt;0,N9="None"),"Record inbound timing and allocation basis",IF(IF(COUNTIFS('Item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incomplete","Linked")))&lt;&gt;"Linked",IF(COUNTIFS('Item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incomplete","Linked"))),IF(INDEX('Item Register'!$D$8:$D$57,MATCH(B9,'Item Register'!$A$8:$A$57,0))&lt;&gt;"Reusable","Item class differs","Linked")))))))))))="Linked",ROUNDUP(P9/INDEX('Item Register'!$F$8:$F$57,MATCH(B9,'Item Register'!$A$8:$A$57,0)),0),""))</x:f>
      </x:c>
      <x:c r="R9" s="28" t="str">
        <x:f>IF(A9="","",IF(IF(COUNTIFS('Replenishment'!$A$8:$A$57,A9)+COUNTIFS('Replenishment'!$A$68:$A$117,A9)&lt;&gt;1,"Duplicate Demand ID",IF(OR(LEN(B9&amp;"")=0,LEN(C9&amp;"")=0,LEN(D9&amp;"")=0,LEN(E9&amp;"")=0,LEN(F9&amp;"")=0,LEN(G9&amp;"")=0,LEN(H9&amp;"")=0,LEN(I9&amp;"")=0,LEN(J9&amp;"")=0,LEN(K9&amp;"")=0,LEN(L9&amp;"")=0,LEN(M9&amp;"")=0,LEN(N9&amp;"")=0),"Complete assumptions, stock snapshot and source references",IF(COUNTIFS('Replenishment'!$D$8:$D$57,D9)+COUNTIFS('Replenishment'!$D$68:$D$117,D9)&lt;&gt;1,"Stock pool repeated; allocate once",IF(OR(NOT(ISNUMBER(E9)),E9&lt;=0),"Enter valid stock snapshot date",IF(OR(NOT(ISNUMBER(G9)),G9&lt;0,NOT(ISNUMBER(H9)),H9&lt;0,NOT(ISNUMBER(I9)),I9&lt;0,NOT(ISNUMBER(K9)),K9&lt;0,NOT(ISNUMBER(L9)),L9&lt;0,NOT(ISNUMBER(M9)),M9&lt;0),"Assumptions and stock must be nonnegative numbers",IF(OR(ROUND(I9,6)&lt;&gt;I9),"PAR and forecast inputs support up to 6 decimals",IF(OR(NOT(ISNUMBER(G9)),G9&lt;0,MOD(G9,1)&lt;&gt;0,NOT(ISNUMBER(H9)),H9&lt;0,MOD(H9,1)&lt;&gt;0,NOT(ISNUMBER(K9)),K9&lt;0,MOD(K9,1)&lt;&gt;0,NOT(ISNUMBER(L9)),L9&lt;0,MOD(L9,1)&lt;&gt;0,NOT(ISNUMBER(M9)),M9&lt;0,MOD(M9,1)&lt;&gt;0),"Physical piece inputs must be whole",IF(OR(H9&lt;=0,I9&lt;=0),"Pieces per position and PAR must be positive",IF(AND(M9&gt;0,N9="None"),"Record inbound timing and allocation basis",IF(IF(COUNTIFS('Item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incomplete","Linked")))&lt;&gt;"Linked",IF(COUNTIFS('Item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incomplete","Linked"))),IF(INDEX('Item Register'!$D$8:$D$57,MATCH(B9,'Item Register'!$A$8:$A$57,0))&lt;&gt;"Reusable","Item class differs","Linked")))))))))))="Linked",Q9*INDEX('Item Register'!$F$8:$F$57,MATCH(B9,'Item Register'!$A$8:$A$57,0)),""))</x:f>
      </x:c>
      <x:c r="S9" s="28" t="str">
        <x:f>IF(A9="","",IF(IF(COUNTIFS('Replenishment'!$A$8:$A$57,A9)+COUNTIFS('Replenishment'!$A$68:$A$117,A9)&lt;&gt;1,"Duplicate Demand ID",IF(OR(LEN(B9&amp;"")=0,LEN(C9&amp;"")=0,LEN(D9&amp;"")=0,LEN(E9&amp;"")=0,LEN(F9&amp;"")=0,LEN(G9&amp;"")=0,LEN(H9&amp;"")=0,LEN(I9&amp;"")=0,LEN(J9&amp;"")=0,LEN(K9&amp;"")=0,LEN(L9&amp;"")=0,LEN(M9&amp;"")=0,LEN(N9&amp;"")=0),"Complete assumptions, stock snapshot and source references",IF(COUNTIFS('Replenishment'!$D$8:$D$57,D9)+COUNTIFS('Replenishment'!$D$68:$D$117,D9)&lt;&gt;1,"Stock pool repeated; allocate once",IF(OR(NOT(ISNUMBER(E9)),E9&lt;=0),"Enter valid stock snapshot date",IF(OR(NOT(ISNUMBER(G9)),G9&lt;0,NOT(ISNUMBER(H9)),H9&lt;0,NOT(ISNUMBER(I9)),I9&lt;0,NOT(ISNUMBER(K9)),K9&lt;0,NOT(ISNUMBER(L9)),L9&lt;0,NOT(ISNUMBER(M9)),M9&lt;0),"Assumptions and stock must be nonnegative numbers",IF(OR(ROUND(I9,6)&lt;&gt;I9),"PAR and forecast inputs support up to 6 decimals",IF(OR(NOT(ISNUMBER(G9)),G9&lt;0,MOD(G9,1)&lt;&gt;0,NOT(ISNUMBER(H9)),H9&lt;0,MOD(H9,1)&lt;&gt;0,NOT(ISNUMBER(K9)),K9&lt;0,MOD(K9,1)&lt;&gt;0,NOT(ISNUMBER(L9)),L9&lt;0,MOD(L9,1)&lt;&gt;0,NOT(ISNUMBER(M9)),M9&lt;0,MOD(M9,1)&lt;&gt;0),"Physical piece inputs must be whole",IF(OR(H9&lt;=0,I9&lt;=0),"Pieces per position and PAR must be positive",IF(AND(M9&gt;0,N9="None"),"Record inbound timing and allocation basis",IF(IF(COUNTIFS('Item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incomplete","Linked")))&lt;&gt;"Linked",IF(COUNTIFS('Item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incomplete","Linked"))),IF(INDEX('Item Register'!$D$8:$D$57,MATCH(B9,'Item Register'!$A$8:$A$57,0))&lt;&gt;"Reusable","Item class differs","Linked")))))))))))="Linked",R9-P9,""))</x:f>
      </x:c>
      <x:c r="T9" s="27" t="str">
        <x:f>IF(LEN(A9&amp;"")=0,IF(COUNTA(A9,B9,C9,D9,E9,F9,G9,H9,I9,J9,K9,L9,M9,N9)=0,"","Enter Demand ID"),IF(IF(COUNTIFS('Replenishment'!$A$8:$A$57,A9)+COUNTIFS('Replenishment'!$A$68:$A$117,A9)&lt;&gt;1,"Duplicate Demand ID",IF(OR(LEN(B9&amp;"")=0,LEN(C9&amp;"")=0,LEN(D9&amp;"")=0,LEN(E9&amp;"")=0,LEN(F9&amp;"")=0,LEN(G9&amp;"")=0,LEN(H9&amp;"")=0,LEN(I9&amp;"")=0,LEN(J9&amp;"")=0,LEN(K9&amp;"")=0,LEN(L9&amp;"")=0,LEN(M9&amp;"")=0,LEN(N9&amp;"")=0),"Complete assumptions, stock snapshot and source references",IF(COUNTIFS('Replenishment'!$D$8:$D$57,D9)+COUNTIFS('Replenishment'!$D$68:$D$117,D9)&lt;&gt;1,"Stock pool repeated; allocate once",IF(OR(NOT(ISNUMBER(E9)),E9&lt;=0),"Enter valid stock snapshot date",IF(OR(NOT(ISNUMBER(G9)),G9&lt;0,NOT(ISNUMBER(H9)),H9&lt;0,NOT(ISNUMBER(I9)),I9&lt;0,NOT(ISNUMBER(K9)),K9&lt;0,NOT(ISNUMBER(L9)),L9&lt;0,NOT(ISNUMBER(M9)),M9&lt;0),"Assumptions and stock must be nonnegative numbers",IF(OR(ROUND(I9,6)&lt;&gt;I9),"PAR and forecast inputs support up to 6 decimals",IF(OR(NOT(ISNUMBER(G9)),G9&lt;0,MOD(G9,1)&lt;&gt;0,NOT(ISNUMBER(H9)),H9&lt;0,MOD(H9,1)&lt;&gt;0,NOT(ISNUMBER(K9)),K9&lt;0,MOD(K9,1)&lt;&gt;0,NOT(ISNUMBER(L9)),L9&lt;0,MOD(L9,1)&lt;&gt;0,NOT(ISNUMBER(M9)),M9&lt;0,MOD(M9,1)&lt;&gt;0),"Physical piece inputs must be whole",IF(OR(H9&lt;=0,I9&lt;=0),"Pieces per position and PAR must be positive",IF(AND(M9&gt;0,N9="None"),"Record inbound timing and allocation basis",IF(IF(COUNTIFS('Item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incomplete","Linked")))&lt;&gt;"Linked",IF(COUNTIFS('Item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incomplete","Linked"))),IF(INDEX('Item Register'!$D$8:$D$57,MATCH(B9,'Item Register'!$A$8:$A$57,0))&lt;&gt;"Reusable","Item class differs","Linked")))))))))))&lt;&gt;"Linked",IF(COUNTIFS('Replenishment'!$A$8:$A$57,A9)+COUNTIFS('Replenishment'!$A$68:$A$117,A9)&lt;&gt;1,"Duplicate Demand ID",IF(OR(LEN(B9&amp;"")=0,LEN(C9&amp;"")=0,LEN(D9&amp;"")=0,LEN(E9&amp;"")=0,LEN(F9&amp;"")=0,LEN(G9&amp;"")=0,LEN(H9&amp;"")=0,LEN(I9&amp;"")=0,LEN(J9&amp;"")=0,LEN(K9&amp;"")=0,LEN(L9&amp;"")=0,LEN(M9&amp;"")=0,LEN(N9&amp;"")=0),"Complete assumptions, stock snapshot and source references",IF(COUNTIFS('Replenishment'!$D$8:$D$57,D9)+COUNTIFS('Replenishment'!$D$68:$D$117,D9)&lt;&gt;1,"Stock pool repeated; allocate once",IF(OR(NOT(ISNUMBER(E9)),E9&lt;=0),"Enter valid stock snapshot date",IF(OR(NOT(ISNUMBER(G9)),G9&lt;0,NOT(ISNUMBER(H9)),H9&lt;0,NOT(ISNUMBER(I9)),I9&lt;0,NOT(ISNUMBER(K9)),K9&lt;0,NOT(ISNUMBER(L9)),L9&lt;0,NOT(ISNUMBER(M9)),M9&lt;0),"Assumptions and stock must be nonnegative numbers",IF(OR(ROUND(I9,6)&lt;&gt;I9),"PAR and forecast inputs support up to 6 decimals",IF(OR(NOT(ISNUMBER(G9)),G9&lt;0,MOD(G9,1)&lt;&gt;0,NOT(ISNUMBER(H9)),H9&lt;0,MOD(H9,1)&lt;&gt;0,NOT(ISNUMBER(K9)),K9&lt;0,MOD(K9,1)&lt;&gt;0,NOT(ISNUMBER(L9)),L9&lt;0,MOD(L9,1)&lt;&gt;0,NOT(ISNUMBER(M9)),M9&lt;0,MOD(M9,1)&lt;&gt;0),"Physical piece inputs must be whole",IF(OR(H9&lt;=0,I9&lt;=0),"Pieces per position and PAR must be positive",IF(AND(M9&gt;0,N9="None"),"Record inbound timing and allocation basis",IF(IF(COUNTIFS('Item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incomplete","Linked")))&lt;&gt;"Linked",IF(COUNTIFS('Item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incomplete","Linked"))),IF(INDEX('Item Register'!$D$8:$D$57,MATCH(B9,'Item Register'!$A$8:$A$57,0))&lt;&gt;"Reusable","Item class differs","Linked"))))))))))),"Planning quantities calculated"))</x:f>
      </x:c>
    </x:row>
    <x:row r="10" ht="38" customHeight="1">
      <x:c r="A10" s="23"/>
      <x:c r="B10" s="23"/>
      <x:c r="C10" s="23"/>
      <x:c r="D10" s="23"/>
      <x:c r="E10" s="24"/>
      <x:c r="F10" s="23"/>
      <x:c r="G10" s="25"/>
      <x:c r="H10" s="25"/>
      <x:c r="I10" s="26"/>
      <x:c r="J10" s="23"/>
      <x:c r="K10" s="25"/>
      <x:c r="L10" s="25"/>
      <x:c r="M10" s="25"/>
      <x:c r="N10" s="23"/>
      <x:c r="O10" s="28" t="str">
        <x:f>IF(A10="","",IF(IF(COUNTIFS('Replenishment'!$A$8:$A$57,A10)+COUNTIFS('Replenishment'!$A$68:$A$117,A10)&lt;&gt;1,"Duplicate Demand ID",IF(OR(LEN(B10&amp;"")=0,LEN(C10&amp;"")=0,LEN(D10&amp;"")=0,LEN(E10&amp;"")=0,LEN(F10&amp;"")=0,LEN(G10&amp;"")=0,LEN(H10&amp;"")=0,LEN(I10&amp;"")=0,LEN(J10&amp;"")=0,LEN(K10&amp;"")=0,LEN(L10&amp;"")=0,LEN(M10&amp;"")=0,LEN(N10&amp;"")=0),"Complete assumptions, stock snapshot and source references",IF(COUNTIFS('Replenishment'!$D$8:$D$57,D10)+COUNTIFS('Replenishment'!$D$68:$D$117,D10)&lt;&gt;1,"Stock pool repeated; allocate once",IF(OR(NOT(ISNUMBER(E10)),E10&lt;=0),"Enter valid stock snapshot date",IF(OR(NOT(ISNUMBER(G10)),G10&lt;0,NOT(ISNUMBER(H10)),H10&lt;0,NOT(ISNUMBER(I10)),I10&lt;0,NOT(ISNUMBER(K10)),K10&lt;0,NOT(ISNUMBER(L10)),L10&lt;0,NOT(ISNUMBER(M10)),M10&lt;0),"Assumptions and stock must be nonnegative numbers",IF(OR(ROUND(I10,6)&lt;&gt;I10),"PAR and forecast inputs support up to 6 decimals",IF(OR(NOT(ISNUMBER(G10)),G10&lt;0,MOD(G10,1)&lt;&gt;0,NOT(ISNUMBER(H10)),H10&lt;0,MOD(H10,1)&lt;&gt;0,NOT(ISNUMBER(K10)),K10&lt;0,MOD(K10,1)&lt;&gt;0,NOT(ISNUMBER(L10)),L10&lt;0,MOD(L10,1)&lt;&gt;0,NOT(ISNUMBER(M10)),M10&lt;0,MOD(M10,1)&lt;&gt;0),"Physical piece inputs must be whole",IF(OR(H10&lt;=0,I10&lt;=0),"Pieces per position and PAR must be positive",IF(AND(M10&gt;0,N10="None"),"Record inbound timing and allocation basis",IF(IF(COUNTIFS('Item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incomplete","Linked")))&lt;&gt;"Linked",IF(COUNTIFS('Item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incomplete","Linked"))),IF(INDEX('Item Register'!$D$8:$D$57,MATCH(B10,'Item Register'!$A$8:$A$57,0))&lt;&gt;"Reusable","Item class differs","Linked")))))))))))="Linked",ROUNDUP(ROUND(G10*H10*I10,6),0)+K10,""))</x:f>
      </x:c>
      <x:c r="P10" s="28" t="str">
        <x:f>IF(A10="","",IF(IF(COUNTIFS('Replenishment'!$A$8:$A$57,A10)+COUNTIFS('Replenishment'!$A$68:$A$117,A10)&lt;&gt;1,"Duplicate Demand ID",IF(OR(LEN(B10&amp;"")=0,LEN(C10&amp;"")=0,LEN(D10&amp;"")=0,LEN(E10&amp;"")=0,LEN(F10&amp;"")=0,LEN(G10&amp;"")=0,LEN(H10&amp;"")=0,LEN(I10&amp;"")=0,LEN(J10&amp;"")=0,LEN(K10&amp;"")=0,LEN(L10&amp;"")=0,LEN(M10&amp;"")=0,LEN(N10&amp;"")=0),"Complete assumptions, stock snapshot and source references",IF(COUNTIFS('Replenishment'!$D$8:$D$57,D10)+COUNTIFS('Replenishment'!$D$68:$D$117,D10)&lt;&gt;1,"Stock pool repeated; allocate once",IF(OR(NOT(ISNUMBER(E10)),E10&lt;=0),"Enter valid stock snapshot date",IF(OR(NOT(ISNUMBER(G10)),G10&lt;0,NOT(ISNUMBER(H10)),H10&lt;0,NOT(ISNUMBER(I10)),I10&lt;0,NOT(ISNUMBER(K10)),K10&lt;0,NOT(ISNUMBER(L10)),L10&lt;0,NOT(ISNUMBER(M10)),M10&lt;0),"Assumptions and stock must be nonnegative numbers",IF(OR(ROUND(I10,6)&lt;&gt;I10),"PAR and forecast inputs support up to 6 decimals",IF(OR(NOT(ISNUMBER(G10)),G10&lt;0,MOD(G10,1)&lt;&gt;0,NOT(ISNUMBER(H10)),H10&lt;0,MOD(H10,1)&lt;&gt;0,NOT(ISNUMBER(K10)),K10&lt;0,MOD(K10,1)&lt;&gt;0,NOT(ISNUMBER(L10)),L10&lt;0,MOD(L10,1)&lt;&gt;0,NOT(ISNUMBER(M10)),M10&lt;0,MOD(M10,1)&lt;&gt;0),"Physical piece inputs must be whole",IF(OR(H10&lt;=0,I10&lt;=0),"Pieces per position and PAR must be positive",IF(AND(M10&gt;0,N10="None"),"Record inbound timing and allocation basis",IF(IF(COUNTIFS('Item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incomplete","Linked")))&lt;&gt;"Linked",IF(COUNTIFS('Item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incomplete","Linked"))),IF(INDEX('Item Register'!$D$8:$D$57,MATCH(B10,'Item Register'!$A$8:$A$57,0))&lt;&gt;"Reusable","Item class differs","Linked")))))))))))="Linked",MAX(0,O10-L10-M10),""))</x:f>
      </x:c>
      <x:c r="Q10" s="28" t="str">
        <x:f>IF(A10="","",IF(IF(COUNTIFS('Replenishment'!$A$8:$A$57,A10)+COUNTIFS('Replenishment'!$A$68:$A$117,A10)&lt;&gt;1,"Duplicate Demand ID",IF(OR(LEN(B10&amp;"")=0,LEN(C10&amp;"")=0,LEN(D10&amp;"")=0,LEN(E10&amp;"")=0,LEN(F10&amp;"")=0,LEN(G10&amp;"")=0,LEN(H10&amp;"")=0,LEN(I10&amp;"")=0,LEN(J10&amp;"")=0,LEN(K10&amp;"")=0,LEN(L10&amp;"")=0,LEN(M10&amp;"")=0,LEN(N10&amp;"")=0),"Complete assumptions, stock snapshot and source references",IF(COUNTIFS('Replenishment'!$D$8:$D$57,D10)+COUNTIFS('Replenishment'!$D$68:$D$117,D10)&lt;&gt;1,"Stock pool repeated; allocate once",IF(OR(NOT(ISNUMBER(E10)),E10&lt;=0),"Enter valid stock snapshot date",IF(OR(NOT(ISNUMBER(G10)),G10&lt;0,NOT(ISNUMBER(H10)),H10&lt;0,NOT(ISNUMBER(I10)),I10&lt;0,NOT(ISNUMBER(K10)),K10&lt;0,NOT(ISNUMBER(L10)),L10&lt;0,NOT(ISNUMBER(M10)),M10&lt;0),"Assumptions and stock must be nonnegative numbers",IF(OR(ROUND(I10,6)&lt;&gt;I10),"PAR and forecast inputs support up to 6 decimals",IF(OR(NOT(ISNUMBER(G10)),G10&lt;0,MOD(G10,1)&lt;&gt;0,NOT(ISNUMBER(H10)),H10&lt;0,MOD(H10,1)&lt;&gt;0,NOT(ISNUMBER(K10)),K10&lt;0,MOD(K10,1)&lt;&gt;0,NOT(ISNUMBER(L10)),L10&lt;0,MOD(L10,1)&lt;&gt;0,NOT(ISNUMBER(M10)),M10&lt;0,MOD(M10,1)&lt;&gt;0),"Physical piece inputs must be whole",IF(OR(H10&lt;=0,I10&lt;=0),"Pieces per position and PAR must be positive",IF(AND(M10&gt;0,N10="None"),"Record inbound timing and allocation basis",IF(IF(COUNTIFS('Item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incomplete","Linked")))&lt;&gt;"Linked",IF(COUNTIFS('Item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incomplete","Linked"))),IF(INDEX('Item Register'!$D$8:$D$57,MATCH(B10,'Item Register'!$A$8:$A$57,0))&lt;&gt;"Reusable","Item class differs","Linked")))))))))))="Linked",ROUNDUP(P10/INDEX('Item Register'!$F$8:$F$57,MATCH(B10,'Item Register'!$A$8:$A$57,0)),0),""))</x:f>
      </x:c>
      <x:c r="R10" s="28" t="str">
        <x:f>IF(A10="","",IF(IF(COUNTIFS('Replenishment'!$A$8:$A$57,A10)+COUNTIFS('Replenishment'!$A$68:$A$117,A10)&lt;&gt;1,"Duplicate Demand ID",IF(OR(LEN(B10&amp;"")=0,LEN(C10&amp;"")=0,LEN(D10&amp;"")=0,LEN(E10&amp;"")=0,LEN(F10&amp;"")=0,LEN(G10&amp;"")=0,LEN(H10&amp;"")=0,LEN(I10&amp;"")=0,LEN(J10&amp;"")=0,LEN(K10&amp;"")=0,LEN(L10&amp;"")=0,LEN(M10&amp;"")=0,LEN(N10&amp;"")=0),"Complete assumptions, stock snapshot and source references",IF(COUNTIFS('Replenishment'!$D$8:$D$57,D10)+COUNTIFS('Replenishment'!$D$68:$D$117,D10)&lt;&gt;1,"Stock pool repeated; allocate once",IF(OR(NOT(ISNUMBER(E10)),E10&lt;=0),"Enter valid stock snapshot date",IF(OR(NOT(ISNUMBER(G10)),G10&lt;0,NOT(ISNUMBER(H10)),H10&lt;0,NOT(ISNUMBER(I10)),I10&lt;0,NOT(ISNUMBER(K10)),K10&lt;0,NOT(ISNUMBER(L10)),L10&lt;0,NOT(ISNUMBER(M10)),M10&lt;0),"Assumptions and stock must be nonnegative numbers",IF(OR(ROUND(I10,6)&lt;&gt;I10),"PAR and forecast inputs support up to 6 decimals",IF(OR(NOT(ISNUMBER(G10)),G10&lt;0,MOD(G10,1)&lt;&gt;0,NOT(ISNUMBER(H10)),H10&lt;0,MOD(H10,1)&lt;&gt;0,NOT(ISNUMBER(K10)),K10&lt;0,MOD(K10,1)&lt;&gt;0,NOT(ISNUMBER(L10)),L10&lt;0,MOD(L10,1)&lt;&gt;0,NOT(ISNUMBER(M10)),M10&lt;0,MOD(M10,1)&lt;&gt;0),"Physical piece inputs must be whole",IF(OR(H10&lt;=0,I10&lt;=0),"Pieces per position and PAR must be positive",IF(AND(M10&gt;0,N10="None"),"Record inbound timing and allocation basis",IF(IF(COUNTIFS('Item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incomplete","Linked")))&lt;&gt;"Linked",IF(COUNTIFS('Item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incomplete","Linked"))),IF(INDEX('Item Register'!$D$8:$D$57,MATCH(B10,'Item Register'!$A$8:$A$57,0))&lt;&gt;"Reusable","Item class differs","Linked")))))))))))="Linked",Q10*INDEX('Item Register'!$F$8:$F$57,MATCH(B10,'Item Register'!$A$8:$A$57,0)),""))</x:f>
      </x:c>
      <x:c r="S10" s="28" t="str">
        <x:f>IF(A10="","",IF(IF(COUNTIFS('Replenishment'!$A$8:$A$57,A10)+COUNTIFS('Replenishment'!$A$68:$A$117,A10)&lt;&gt;1,"Duplicate Demand ID",IF(OR(LEN(B10&amp;"")=0,LEN(C10&amp;"")=0,LEN(D10&amp;"")=0,LEN(E10&amp;"")=0,LEN(F10&amp;"")=0,LEN(G10&amp;"")=0,LEN(H10&amp;"")=0,LEN(I10&amp;"")=0,LEN(J10&amp;"")=0,LEN(K10&amp;"")=0,LEN(L10&amp;"")=0,LEN(M10&amp;"")=0,LEN(N10&amp;"")=0),"Complete assumptions, stock snapshot and source references",IF(COUNTIFS('Replenishment'!$D$8:$D$57,D10)+COUNTIFS('Replenishment'!$D$68:$D$117,D10)&lt;&gt;1,"Stock pool repeated; allocate once",IF(OR(NOT(ISNUMBER(E10)),E10&lt;=0),"Enter valid stock snapshot date",IF(OR(NOT(ISNUMBER(G10)),G10&lt;0,NOT(ISNUMBER(H10)),H10&lt;0,NOT(ISNUMBER(I10)),I10&lt;0,NOT(ISNUMBER(K10)),K10&lt;0,NOT(ISNUMBER(L10)),L10&lt;0,NOT(ISNUMBER(M10)),M10&lt;0),"Assumptions and stock must be nonnegative numbers",IF(OR(ROUND(I10,6)&lt;&gt;I10),"PAR and forecast inputs support up to 6 decimals",IF(OR(NOT(ISNUMBER(G10)),G10&lt;0,MOD(G10,1)&lt;&gt;0,NOT(ISNUMBER(H10)),H10&lt;0,MOD(H10,1)&lt;&gt;0,NOT(ISNUMBER(K10)),K10&lt;0,MOD(K10,1)&lt;&gt;0,NOT(ISNUMBER(L10)),L10&lt;0,MOD(L10,1)&lt;&gt;0,NOT(ISNUMBER(M10)),M10&lt;0,MOD(M10,1)&lt;&gt;0),"Physical piece inputs must be whole",IF(OR(H10&lt;=0,I10&lt;=0),"Pieces per position and PAR must be positive",IF(AND(M10&gt;0,N10="None"),"Record inbound timing and allocation basis",IF(IF(COUNTIFS('Item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incomplete","Linked")))&lt;&gt;"Linked",IF(COUNTIFS('Item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incomplete","Linked"))),IF(INDEX('Item Register'!$D$8:$D$57,MATCH(B10,'Item Register'!$A$8:$A$57,0))&lt;&gt;"Reusable","Item class differs","Linked")))))))))))="Linked",R10-P10,""))</x:f>
      </x:c>
      <x:c r="T10" s="27" t="str">
        <x:f>IF(LEN(A10&amp;"")=0,IF(COUNTA(A10,B10,C10,D10,E10,F10,G10,H10,I10,J10,K10,L10,M10,N10)=0,"","Enter Demand ID"),IF(IF(COUNTIFS('Replenishment'!$A$8:$A$57,A10)+COUNTIFS('Replenishment'!$A$68:$A$117,A10)&lt;&gt;1,"Duplicate Demand ID",IF(OR(LEN(B10&amp;"")=0,LEN(C10&amp;"")=0,LEN(D10&amp;"")=0,LEN(E10&amp;"")=0,LEN(F10&amp;"")=0,LEN(G10&amp;"")=0,LEN(H10&amp;"")=0,LEN(I10&amp;"")=0,LEN(J10&amp;"")=0,LEN(K10&amp;"")=0,LEN(L10&amp;"")=0,LEN(M10&amp;"")=0,LEN(N10&amp;"")=0),"Complete assumptions, stock snapshot and source references",IF(COUNTIFS('Replenishment'!$D$8:$D$57,D10)+COUNTIFS('Replenishment'!$D$68:$D$117,D10)&lt;&gt;1,"Stock pool repeated; allocate once",IF(OR(NOT(ISNUMBER(E10)),E10&lt;=0),"Enter valid stock snapshot date",IF(OR(NOT(ISNUMBER(G10)),G10&lt;0,NOT(ISNUMBER(H10)),H10&lt;0,NOT(ISNUMBER(I10)),I10&lt;0,NOT(ISNUMBER(K10)),K10&lt;0,NOT(ISNUMBER(L10)),L10&lt;0,NOT(ISNUMBER(M10)),M10&lt;0),"Assumptions and stock must be nonnegative numbers",IF(OR(ROUND(I10,6)&lt;&gt;I10),"PAR and forecast inputs support up to 6 decimals",IF(OR(NOT(ISNUMBER(G10)),G10&lt;0,MOD(G10,1)&lt;&gt;0,NOT(ISNUMBER(H10)),H10&lt;0,MOD(H10,1)&lt;&gt;0,NOT(ISNUMBER(K10)),K10&lt;0,MOD(K10,1)&lt;&gt;0,NOT(ISNUMBER(L10)),L10&lt;0,MOD(L10,1)&lt;&gt;0,NOT(ISNUMBER(M10)),M10&lt;0,MOD(M10,1)&lt;&gt;0),"Physical piece inputs must be whole",IF(OR(H10&lt;=0,I10&lt;=0),"Pieces per position and PAR must be positive",IF(AND(M10&gt;0,N10="None"),"Record inbound timing and allocation basis",IF(IF(COUNTIFS('Item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incomplete","Linked")))&lt;&gt;"Linked",IF(COUNTIFS('Item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incomplete","Linked"))),IF(INDEX('Item Register'!$D$8:$D$57,MATCH(B10,'Item Register'!$A$8:$A$57,0))&lt;&gt;"Reusable","Item class differs","Linked")))))))))))&lt;&gt;"Linked",IF(COUNTIFS('Replenishment'!$A$8:$A$57,A10)+COUNTIFS('Replenishment'!$A$68:$A$117,A10)&lt;&gt;1,"Duplicate Demand ID",IF(OR(LEN(B10&amp;"")=0,LEN(C10&amp;"")=0,LEN(D10&amp;"")=0,LEN(E10&amp;"")=0,LEN(F10&amp;"")=0,LEN(G10&amp;"")=0,LEN(H10&amp;"")=0,LEN(I10&amp;"")=0,LEN(J10&amp;"")=0,LEN(K10&amp;"")=0,LEN(L10&amp;"")=0,LEN(M10&amp;"")=0,LEN(N10&amp;"")=0),"Complete assumptions, stock snapshot and source references",IF(COUNTIFS('Replenishment'!$D$8:$D$57,D10)+COUNTIFS('Replenishment'!$D$68:$D$117,D10)&lt;&gt;1,"Stock pool repeated; allocate once",IF(OR(NOT(ISNUMBER(E10)),E10&lt;=0),"Enter valid stock snapshot date",IF(OR(NOT(ISNUMBER(G10)),G10&lt;0,NOT(ISNUMBER(H10)),H10&lt;0,NOT(ISNUMBER(I10)),I10&lt;0,NOT(ISNUMBER(K10)),K10&lt;0,NOT(ISNUMBER(L10)),L10&lt;0,NOT(ISNUMBER(M10)),M10&lt;0),"Assumptions and stock must be nonnegative numbers",IF(OR(ROUND(I10,6)&lt;&gt;I10),"PAR and forecast inputs support up to 6 decimals",IF(OR(NOT(ISNUMBER(G10)),G10&lt;0,MOD(G10,1)&lt;&gt;0,NOT(ISNUMBER(H10)),H10&lt;0,MOD(H10,1)&lt;&gt;0,NOT(ISNUMBER(K10)),K10&lt;0,MOD(K10,1)&lt;&gt;0,NOT(ISNUMBER(L10)),L10&lt;0,MOD(L10,1)&lt;&gt;0,NOT(ISNUMBER(M10)),M10&lt;0,MOD(M10,1)&lt;&gt;0),"Physical piece inputs must be whole",IF(OR(H10&lt;=0,I10&lt;=0),"Pieces per position and PAR must be positive",IF(AND(M10&gt;0,N10="None"),"Record inbound timing and allocation basis",IF(IF(COUNTIFS('Item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incomplete","Linked")))&lt;&gt;"Linked",IF(COUNTIFS('Item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incomplete","Linked"))),IF(INDEX('Item Register'!$D$8:$D$57,MATCH(B10,'Item Register'!$A$8:$A$57,0))&lt;&gt;"Reusable","Item class differs","Linked"))))))))))),"Planning quantities calculated"))</x:f>
      </x:c>
    </x:row>
    <x:row r="11" ht="38" customHeight="1">
      <x:c r="A11" s="23"/>
      <x:c r="B11" s="23"/>
      <x:c r="C11" s="23"/>
      <x:c r="D11" s="23"/>
      <x:c r="E11" s="24"/>
      <x:c r="F11" s="23"/>
      <x:c r="G11" s="25"/>
      <x:c r="H11" s="25"/>
      <x:c r="I11" s="26"/>
      <x:c r="J11" s="23"/>
      <x:c r="K11" s="25"/>
      <x:c r="L11" s="25"/>
      <x:c r="M11" s="25"/>
      <x:c r="N11" s="23"/>
      <x:c r="O11" s="28" t="str">
        <x:f>IF(A11="","",IF(IF(COUNTIFS('Replenishment'!$A$8:$A$57,A11)+COUNTIFS('Replenishment'!$A$68:$A$117,A11)&lt;&gt;1,"Duplicate Demand ID",IF(OR(LEN(B11&amp;"")=0,LEN(C11&amp;"")=0,LEN(D11&amp;"")=0,LEN(E11&amp;"")=0,LEN(F11&amp;"")=0,LEN(G11&amp;"")=0,LEN(H11&amp;"")=0,LEN(I11&amp;"")=0,LEN(J11&amp;"")=0,LEN(K11&amp;"")=0,LEN(L11&amp;"")=0,LEN(M11&amp;"")=0,LEN(N11&amp;"")=0),"Complete assumptions, stock snapshot and source references",IF(COUNTIFS('Replenishment'!$D$8:$D$57,D11)+COUNTIFS('Replenishment'!$D$68:$D$117,D11)&lt;&gt;1,"Stock pool repeated; allocate once",IF(OR(NOT(ISNUMBER(E11)),E11&lt;=0),"Enter valid stock snapshot date",IF(OR(NOT(ISNUMBER(G11)),G11&lt;0,NOT(ISNUMBER(H11)),H11&lt;0,NOT(ISNUMBER(I11)),I11&lt;0,NOT(ISNUMBER(K11)),K11&lt;0,NOT(ISNUMBER(L11)),L11&lt;0,NOT(ISNUMBER(M11)),M11&lt;0),"Assumptions and stock must be nonnegative numbers",IF(OR(ROUND(I11,6)&lt;&gt;I11),"PAR and forecast inputs support up to 6 decimals",IF(OR(NOT(ISNUMBER(G11)),G11&lt;0,MOD(G11,1)&lt;&gt;0,NOT(ISNUMBER(H11)),H11&lt;0,MOD(H11,1)&lt;&gt;0,NOT(ISNUMBER(K11)),K11&lt;0,MOD(K11,1)&lt;&gt;0,NOT(ISNUMBER(L11)),L11&lt;0,MOD(L11,1)&lt;&gt;0,NOT(ISNUMBER(M11)),M11&lt;0,MOD(M11,1)&lt;&gt;0),"Physical piece inputs must be whole",IF(OR(H11&lt;=0,I11&lt;=0),"Pieces per position and PAR must be positive",IF(AND(M11&gt;0,N11="None"),"Record inbound timing and allocation basis",IF(IF(COUNTIFS('Item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incomplete","Linked")))&lt;&gt;"Linked",IF(COUNTIFS('Item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incomplete","Linked"))),IF(INDEX('Item Register'!$D$8:$D$57,MATCH(B11,'Item Register'!$A$8:$A$57,0))&lt;&gt;"Reusable","Item class differs","Linked")))))))))))="Linked",ROUNDUP(ROUND(G11*H11*I11,6),0)+K11,""))</x:f>
      </x:c>
      <x:c r="P11" s="28" t="str">
        <x:f>IF(A11="","",IF(IF(COUNTIFS('Replenishment'!$A$8:$A$57,A11)+COUNTIFS('Replenishment'!$A$68:$A$117,A11)&lt;&gt;1,"Duplicate Demand ID",IF(OR(LEN(B11&amp;"")=0,LEN(C11&amp;"")=0,LEN(D11&amp;"")=0,LEN(E11&amp;"")=0,LEN(F11&amp;"")=0,LEN(G11&amp;"")=0,LEN(H11&amp;"")=0,LEN(I11&amp;"")=0,LEN(J11&amp;"")=0,LEN(K11&amp;"")=0,LEN(L11&amp;"")=0,LEN(M11&amp;"")=0,LEN(N11&amp;"")=0),"Complete assumptions, stock snapshot and source references",IF(COUNTIFS('Replenishment'!$D$8:$D$57,D11)+COUNTIFS('Replenishment'!$D$68:$D$117,D11)&lt;&gt;1,"Stock pool repeated; allocate once",IF(OR(NOT(ISNUMBER(E11)),E11&lt;=0),"Enter valid stock snapshot date",IF(OR(NOT(ISNUMBER(G11)),G11&lt;0,NOT(ISNUMBER(H11)),H11&lt;0,NOT(ISNUMBER(I11)),I11&lt;0,NOT(ISNUMBER(K11)),K11&lt;0,NOT(ISNUMBER(L11)),L11&lt;0,NOT(ISNUMBER(M11)),M11&lt;0),"Assumptions and stock must be nonnegative numbers",IF(OR(ROUND(I11,6)&lt;&gt;I11),"PAR and forecast inputs support up to 6 decimals",IF(OR(NOT(ISNUMBER(G11)),G11&lt;0,MOD(G11,1)&lt;&gt;0,NOT(ISNUMBER(H11)),H11&lt;0,MOD(H11,1)&lt;&gt;0,NOT(ISNUMBER(K11)),K11&lt;0,MOD(K11,1)&lt;&gt;0,NOT(ISNUMBER(L11)),L11&lt;0,MOD(L11,1)&lt;&gt;0,NOT(ISNUMBER(M11)),M11&lt;0,MOD(M11,1)&lt;&gt;0),"Physical piece inputs must be whole",IF(OR(H11&lt;=0,I11&lt;=0),"Pieces per position and PAR must be positive",IF(AND(M11&gt;0,N11="None"),"Record inbound timing and allocation basis",IF(IF(COUNTIFS('Item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incomplete","Linked")))&lt;&gt;"Linked",IF(COUNTIFS('Item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incomplete","Linked"))),IF(INDEX('Item Register'!$D$8:$D$57,MATCH(B11,'Item Register'!$A$8:$A$57,0))&lt;&gt;"Reusable","Item class differs","Linked")))))))))))="Linked",MAX(0,O11-L11-M11),""))</x:f>
      </x:c>
      <x:c r="Q11" s="28" t="str">
        <x:f>IF(A11="","",IF(IF(COUNTIFS('Replenishment'!$A$8:$A$57,A11)+COUNTIFS('Replenishment'!$A$68:$A$117,A11)&lt;&gt;1,"Duplicate Demand ID",IF(OR(LEN(B11&amp;"")=0,LEN(C11&amp;"")=0,LEN(D11&amp;"")=0,LEN(E11&amp;"")=0,LEN(F11&amp;"")=0,LEN(G11&amp;"")=0,LEN(H11&amp;"")=0,LEN(I11&amp;"")=0,LEN(J11&amp;"")=0,LEN(K11&amp;"")=0,LEN(L11&amp;"")=0,LEN(M11&amp;"")=0,LEN(N11&amp;"")=0),"Complete assumptions, stock snapshot and source references",IF(COUNTIFS('Replenishment'!$D$8:$D$57,D11)+COUNTIFS('Replenishment'!$D$68:$D$117,D11)&lt;&gt;1,"Stock pool repeated; allocate once",IF(OR(NOT(ISNUMBER(E11)),E11&lt;=0),"Enter valid stock snapshot date",IF(OR(NOT(ISNUMBER(G11)),G11&lt;0,NOT(ISNUMBER(H11)),H11&lt;0,NOT(ISNUMBER(I11)),I11&lt;0,NOT(ISNUMBER(K11)),K11&lt;0,NOT(ISNUMBER(L11)),L11&lt;0,NOT(ISNUMBER(M11)),M11&lt;0),"Assumptions and stock must be nonnegative numbers",IF(OR(ROUND(I11,6)&lt;&gt;I11),"PAR and forecast inputs support up to 6 decimals",IF(OR(NOT(ISNUMBER(G11)),G11&lt;0,MOD(G11,1)&lt;&gt;0,NOT(ISNUMBER(H11)),H11&lt;0,MOD(H11,1)&lt;&gt;0,NOT(ISNUMBER(K11)),K11&lt;0,MOD(K11,1)&lt;&gt;0,NOT(ISNUMBER(L11)),L11&lt;0,MOD(L11,1)&lt;&gt;0,NOT(ISNUMBER(M11)),M11&lt;0,MOD(M11,1)&lt;&gt;0),"Physical piece inputs must be whole",IF(OR(H11&lt;=0,I11&lt;=0),"Pieces per position and PAR must be positive",IF(AND(M11&gt;0,N11="None"),"Record inbound timing and allocation basis",IF(IF(COUNTIFS('Item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incomplete","Linked")))&lt;&gt;"Linked",IF(COUNTIFS('Item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incomplete","Linked"))),IF(INDEX('Item Register'!$D$8:$D$57,MATCH(B11,'Item Register'!$A$8:$A$57,0))&lt;&gt;"Reusable","Item class differs","Linked")))))))))))="Linked",ROUNDUP(P11/INDEX('Item Register'!$F$8:$F$57,MATCH(B11,'Item Register'!$A$8:$A$57,0)),0),""))</x:f>
      </x:c>
      <x:c r="R11" s="28" t="str">
        <x:f>IF(A11="","",IF(IF(COUNTIFS('Replenishment'!$A$8:$A$57,A11)+COUNTIFS('Replenishment'!$A$68:$A$117,A11)&lt;&gt;1,"Duplicate Demand ID",IF(OR(LEN(B11&amp;"")=0,LEN(C11&amp;"")=0,LEN(D11&amp;"")=0,LEN(E11&amp;"")=0,LEN(F11&amp;"")=0,LEN(G11&amp;"")=0,LEN(H11&amp;"")=0,LEN(I11&amp;"")=0,LEN(J11&amp;"")=0,LEN(K11&amp;"")=0,LEN(L11&amp;"")=0,LEN(M11&amp;"")=0,LEN(N11&amp;"")=0),"Complete assumptions, stock snapshot and source references",IF(COUNTIFS('Replenishment'!$D$8:$D$57,D11)+COUNTIFS('Replenishment'!$D$68:$D$117,D11)&lt;&gt;1,"Stock pool repeated; allocate once",IF(OR(NOT(ISNUMBER(E11)),E11&lt;=0),"Enter valid stock snapshot date",IF(OR(NOT(ISNUMBER(G11)),G11&lt;0,NOT(ISNUMBER(H11)),H11&lt;0,NOT(ISNUMBER(I11)),I11&lt;0,NOT(ISNUMBER(K11)),K11&lt;0,NOT(ISNUMBER(L11)),L11&lt;0,NOT(ISNUMBER(M11)),M11&lt;0),"Assumptions and stock must be nonnegative numbers",IF(OR(ROUND(I11,6)&lt;&gt;I11),"PAR and forecast inputs support up to 6 decimals",IF(OR(NOT(ISNUMBER(G11)),G11&lt;0,MOD(G11,1)&lt;&gt;0,NOT(ISNUMBER(H11)),H11&lt;0,MOD(H11,1)&lt;&gt;0,NOT(ISNUMBER(K11)),K11&lt;0,MOD(K11,1)&lt;&gt;0,NOT(ISNUMBER(L11)),L11&lt;0,MOD(L11,1)&lt;&gt;0,NOT(ISNUMBER(M11)),M11&lt;0,MOD(M11,1)&lt;&gt;0),"Physical piece inputs must be whole",IF(OR(H11&lt;=0,I11&lt;=0),"Pieces per position and PAR must be positive",IF(AND(M11&gt;0,N11="None"),"Record inbound timing and allocation basis",IF(IF(COUNTIFS('Item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incomplete","Linked")))&lt;&gt;"Linked",IF(COUNTIFS('Item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incomplete","Linked"))),IF(INDEX('Item Register'!$D$8:$D$57,MATCH(B11,'Item Register'!$A$8:$A$57,0))&lt;&gt;"Reusable","Item class differs","Linked")))))))))))="Linked",Q11*INDEX('Item Register'!$F$8:$F$57,MATCH(B11,'Item Register'!$A$8:$A$57,0)),""))</x:f>
      </x:c>
      <x:c r="S11" s="28" t="str">
        <x:f>IF(A11="","",IF(IF(COUNTIFS('Replenishment'!$A$8:$A$57,A11)+COUNTIFS('Replenishment'!$A$68:$A$117,A11)&lt;&gt;1,"Duplicate Demand ID",IF(OR(LEN(B11&amp;"")=0,LEN(C11&amp;"")=0,LEN(D11&amp;"")=0,LEN(E11&amp;"")=0,LEN(F11&amp;"")=0,LEN(G11&amp;"")=0,LEN(H11&amp;"")=0,LEN(I11&amp;"")=0,LEN(J11&amp;"")=0,LEN(K11&amp;"")=0,LEN(L11&amp;"")=0,LEN(M11&amp;"")=0,LEN(N11&amp;"")=0),"Complete assumptions, stock snapshot and source references",IF(COUNTIFS('Replenishment'!$D$8:$D$57,D11)+COUNTIFS('Replenishment'!$D$68:$D$117,D11)&lt;&gt;1,"Stock pool repeated; allocate once",IF(OR(NOT(ISNUMBER(E11)),E11&lt;=0),"Enter valid stock snapshot date",IF(OR(NOT(ISNUMBER(G11)),G11&lt;0,NOT(ISNUMBER(H11)),H11&lt;0,NOT(ISNUMBER(I11)),I11&lt;0,NOT(ISNUMBER(K11)),K11&lt;0,NOT(ISNUMBER(L11)),L11&lt;0,NOT(ISNUMBER(M11)),M11&lt;0),"Assumptions and stock must be nonnegative numbers",IF(OR(ROUND(I11,6)&lt;&gt;I11),"PAR and forecast inputs support up to 6 decimals",IF(OR(NOT(ISNUMBER(G11)),G11&lt;0,MOD(G11,1)&lt;&gt;0,NOT(ISNUMBER(H11)),H11&lt;0,MOD(H11,1)&lt;&gt;0,NOT(ISNUMBER(K11)),K11&lt;0,MOD(K11,1)&lt;&gt;0,NOT(ISNUMBER(L11)),L11&lt;0,MOD(L11,1)&lt;&gt;0,NOT(ISNUMBER(M11)),M11&lt;0,MOD(M11,1)&lt;&gt;0),"Physical piece inputs must be whole",IF(OR(H11&lt;=0,I11&lt;=0),"Pieces per position and PAR must be positive",IF(AND(M11&gt;0,N11="None"),"Record inbound timing and allocation basis",IF(IF(COUNTIFS('Item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incomplete","Linked")))&lt;&gt;"Linked",IF(COUNTIFS('Item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incomplete","Linked"))),IF(INDEX('Item Register'!$D$8:$D$57,MATCH(B11,'Item Register'!$A$8:$A$57,0))&lt;&gt;"Reusable","Item class differs","Linked")))))))))))="Linked",R11-P11,""))</x:f>
      </x:c>
      <x:c r="T11" s="27" t="str">
        <x:f>IF(LEN(A11&amp;"")=0,IF(COUNTA(A11,B11,C11,D11,E11,F11,G11,H11,I11,J11,K11,L11,M11,N11)=0,"","Enter Demand ID"),IF(IF(COUNTIFS('Replenishment'!$A$8:$A$57,A11)+COUNTIFS('Replenishment'!$A$68:$A$117,A11)&lt;&gt;1,"Duplicate Demand ID",IF(OR(LEN(B11&amp;"")=0,LEN(C11&amp;"")=0,LEN(D11&amp;"")=0,LEN(E11&amp;"")=0,LEN(F11&amp;"")=0,LEN(G11&amp;"")=0,LEN(H11&amp;"")=0,LEN(I11&amp;"")=0,LEN(J11&amp;"")=0,LEN(K11&amp;"")=0,LEN(L11&amp;"")=0,LEN(M11&amp;"")=0,LEN(N11&amp;"")=0),"Complete assumptions, stock snapshot and source references",IF(COUNTIFS('Replenishment'!$D$8:$D$57,D11)+COUNTIFS('Replenishment'!$D$68:$D$117,D11)&lt;&gt;1,"Stock pool repeated; allocate once",IF(OR(NOT(ISNUMBER(E11)),E11&lt;=0),"Enter valid stock snapshot date",IF(OR(NOT(ISNUMBER(G11)),G11&lt;0,NOT(ISNUMBER(H11)),H11&lt;0,NOT(ISNUMBER(I11)),I11&lt;0,NOT(ISNUMBER(K11)),K11&lt;0,NOT(ISNUMBER(L11)),L11&lt;0,NOT(ISNUMBER(M11)),M11&lt;0),"Assumptions and stock must be nonnegative numbers",IF(OR(ROUND(I11,6)&lt;&gt;I11),"PAR and forecast inputs support up to 6 decimals",IF(OR(NOT(ISNUMBER(G11)),G11&lt;0,MOD(G11,1)&lt;&gt;0,NOT(ISNUMBER(H11)),H11&lt;0,MOD(H11,1)&lt;&gt;0,NOT(ISNUMBER(K11)),K11&lt;0,MOD(K11,1)&lt;&gt;0,NOT(ISNUMBER(L11)),L11&lt;0,MOD(L11,1)&lt;&gt;0,NOT(ISNUMBER(M11)),M11&lt;0,MOD(M11,1)&lt;&gt;0),"Physical piece inputs must be whole",IF(OR(H11&lt;=0,I11&lt;=0),"Pieces per position and PAR must be positive",IF(AND(M11&gt;0,N11="None"),"Record inbound timing and allocation basis",IF(IF(COUNTIFS('Item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incomplete","Linked")))&lt;&gt;"Linked",IF(COUNTIFS('Item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incomplete","Linked"))),IF(INDEX('Item Register'!$D$8:$D$57,MATCH(B11,'Item Register'!$A$8:$A$57,0))&lt;&gt;"Reusable","Item class differs","Linked")))))))))))&lt;&gt;"Linked",IF(COUNTIFS('Replenishment'!$A$8:$A$57,A11)+COUNTIFS('Replenishment'!$A$68:$A$117,A11)&lt;&gt;1,"Duplicate Demand ID",IF(OR(LEN(B11&amp;"")=0,LEN(C11&amp;"")=0,LEN(D11&amp;"")=0,LEN(E11&amp;"")=0,LEN(F11&amp;"")=0,LEN(G11&amp;"")=0,LEN(H11&amp;"")=0,LEN(I11&amp;"")=0,LEN(J11&amp;"")=0,LEN(K11&amp;"")=0,LEN(L11&amp;"")=0,LEN(M11&amp;"")=0,LEN(N11&amp;"")=0),"Complete assumptions, stock snapshot and source references",IF(COUNTIFS('Replenishment'!$D$8:$D$57,D11)+COUNTIFS('Replenishment'!$D$68:$D$117,D11)&lt;&gt;1,"Stock pool repeated; allocate once",IF(OR(NOT(ISNUMBER(E11)),E11&lt;=0),"Enter valid stock snapshot date",IF(OR(NOT(ISNUMBER(G11)),G11&lt;0,NOT(ISNUMBER(H11)),H11&lt;0,NOT(ISNUMBER(I11)),I11&lt;0,NOT(ISNUMBER(K11)),K11&lt;0,NOT(ISNUMBER(L11)),L11&lt;0,NOT(ISNUMBER(M11)),M11&lt;0),"Assumptions and stock must be nonnegative numbers",IF(OR(ROUND(I11,6)&lt;&gt;I11),"PAR and forecast inputs support up to 6 decimals",IF(OR(NOT(ISNUMBER(G11)),G11&lt;0,MOD(G11,1)&lt;&gt;0,NOT(ISNUMBER(H11)),H11&lt;0,MOD(H11,1)&lt;&gt;0,NOT(ISNUMBER(K11)),K11&lt;0,MOD(K11,1)&lt;&gt;0,NOT(ISNUMBER(L11)),L11&lt;0,MOD(L11,1)&lt;&gt;0,NOT(ISNUMBER(M11)),M11&lt;0,MOD(M11,1)&lt;&gt;0),"Physical piece inputs must be whole",IF(OR(H11&lt;=0,I11&lt;=0),"Pieces per position and PAR must be positive",IF(AND(M11&gt;0,N11="None"),"Record inbound timing and allocation basis",IF(IF(COUNTIFS('Item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incomplete","Linked")))&lt;&gt;"Linked",IF(COUNTIFS('Item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incomplete","Linked"))),IF(INDEX('Item Register'!$D$8:$D$57,MATCH(B11,'Item Register'!$A$8:$A$57,0))&lt;&gt;"Reusable","Item class differs","Linked"))))))))))),"Planning quantities calculated"))</x:f>
      </x:c>
    </x:row>
    <x:row r="12" ht="38" customHeight="1">
      <x:c r="A12" s="23"/>
      <x:c r="B12" s="23"/>
      <x:c r="C12" s="23"/>
      <x:c r="D12" s="23"/>
      <x:c r="E12" s="24"/>
      <x:c r="F12" s="23"/>
      <x:c r="G12" s="25"/>
      <x:c r="H12" s="25"/>
      <x:c r="I12" s="26"/>
      <x:c r="J12" s="23"/>
      <x:c r="K12" s="25"/>
      <x:c r="L12" s="25"/>
      <x:c r="M12" s="25"/>
      <x:c r="N12" s="23"/>
      <x:c r="O12" s="28" t="str">
        <x:f>IF(A12="","",IF(IF(COUNTIFS('Replenishment'!$A$8:$A$57,A12)+COUNTIFS('Replenishment'!$A$68:$A$117,A12)&lt;&gt;1,"Duplicate Demand ID",IF(OR(LEN(B12&amp;"")=0,LEN(C12&amp;"")=0,LEN(D12&amp;"")=0,LEN(E12&amp;"")=0,LEN(F12&amp;"")=0,LEN(G12&amp;"")=0,LEN(H12&amp;"")=0,LEN(I12&amp;"")=0,LEN(J12&amp;"")=0,LEN(K12&amp;"")=0,LEN(L12&amp;"")=0,LEN(M12&amp;"")=0,LEN(N12&amp;"")=0),"Complete assumptions, stock snapshot and source references",IF(COUNTIFS('Replenishment'!$D$8:$D$57,D12)+COUNTIFS('Replenishment'!$D$68:$D$117,D12)&lt;&gt;1,"Stock pool repeated; allocate once",IF(OR(NOT(ISNUMBER(E12)),E12&lt;=0),"Enter valid stock snapshot date",IF(OR(NOT(ISNUMBER(G12)),G12&lt;0,NOT(ISNUMBER(H12)),H12&lt;0,NOT(ISNUMBER(I12)),I12&lt;0,NOT(ISNUMBER(K12)),K12&lt;0,NOT(ISNUMBER(L12)),L12&lt;0,NOT(ISNUMBER(M12)),M12&lt;0),"Assumptions and stock must be nonnegative numbers",IF(OR(ROUND(I12,6)&lt;&gt;I12),"PAR and forecast inputs support up to 6 decimals",IF(OR(NOT(ISNUMBER(G12)),G12&lt;0,MOD(G12,1)&lt;&gt;0,NOT(ISNUMBER(H12)),H12&lt;0,MOD(H12,1)&lt;&gt;0,NOT(ISNUMBER(K12)),K12&lt;0,MOD(K12,1)&lt;&gt;0,NOT(ISNUMBER(L12)),L12&lt;0,MOD(L12,1)&lt;&gt;0,NOT(ISNUMBER(M12)),M12&lt;0,MOD(M12,1)&lt;&gt;0),"Physical piece inputs must be whole",IF(OR(H12&lt;=0,I12&lt;=0),"Pieces per position and PAR must be positive",IF(AND(M12&gt;0,N12="None"),"Record inbound timing and allocation basis",IF(IF(COUNTIFS('Item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incomplete","Linked")))&lt;&gt;"Linked",IF(COUNTIFS('Item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incomplete","Linked"))),IF(INDEX('Item Register'!$D$8:$D$57,MATCH(B12,'Item Register'!$A$8:$A$57,0))&lt;&gt;"Reusable","Item class differs","Linked")))))))))))="Linked",ROUNDUP(ROUND(G12*H12*I12,6),0)+K12,""))</x:f>
      </x:c>
      <x:c r="P12" s="28" t="str">
        <x:f>IF(A12="","",IF(IF(COUNTIFS('Replenishment'!$A$8:$A$57,A12)+COUNTIFS('Replenishment'!$A$68:$A$117,A12)&lt;&gt;1,"Duplicate Demand ID",IF(OR(LEN(B12&amp;"")=0,LEN(C12&amp;"")=0,LEN(D12&amp;"")=0,LEN(E12&amp;"")=0,LEN(F12&amp;"")=0,LEN(G12&amp;"")=0,LEN(H12&amp;"")=0,LEN(I12&amp;"")=0,LEN(J12&amp;"")=0,LEN(K12&amp;"")=0,LEN(L12&amp;"")=0,LEN(M12&amp;"")=0,LEN(N12&amp;"")=0),"Complete assumptions, stock snapshot and source references",IF(COUNTIFS('Replenishment'!$D$8:$D$57,D12)+COUNTIFS('Replenishment'!$D$68:$D$117,D12)&lt;&gt;1,"Stock pool repeated; allocate once",IF(OR(NOT(ISNUMBER(E12)),E12&lt;=0),"Enter valid stock snapshot date",IF(OR(NOT(ISNUMBER(G12)),G12&lt;0,NOT(ISNUMBER(H12)),H12&lt;0,NOT(ISNUMBER(I12)),I12&lt;0,NOT(ISNUMBER(K12)),K12&lt;0,NOT(ISNUMBER(L12)),L12&lt;0,NOT(ISNUMBER(M12)),M12&lt;0),"Assumptions and stock must be nonnegative numbers",IF(OR(ROUND(I12,6)&lt;&gt;I12),"PAR and forecast inputs support up to 6 decimals",IF(OR(NOT(ISNUMBER(G12)),G12&lt;0,MOD(G12,1)&lt;&gt;0,NOT(ISNUMBER(H12)),H12&lt;0,MOD(H12,1)&lt;&gt;0,NOT(ISNUMBER(K12)),K12&lt;0,MOD(K12,1)&lt;&gt;0,NOT(ISNUMBER(L12)),L12&lt;0,MOD(L12,1)&lt;&gt;0,NOT(ISNUMBER(M12)),M12&lt;0,MOD(M12,1)&lt;&gt;0),"Physical piece inputs must be whole",IF(OR(H12&lt;=0,I12&lt;=0),"Pieces per position and PAR must be positive",IF(AND(M12&gt;0,N12="None"),"Record inbound timing and allocation basis",IF(IF(COUNTIFS('Item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incomplete","Linked")))&lt;&gt;"Linked",IF(COUNTIFS('Item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incomplete","Linked"))),IF(INDEX('Item Register'!$D$8:$D$57,MATCH(B12,'Item Register'!$A$8:$A$57,0))&lt;&gt;"Reusable","Item class differs","Linked")))))))))))="Linked",MAX(0,O12-L12-M12),""))</x:f>
      </x:c>
      <x:c r="Q12" s="28" t="str">
        <x:f>IF(A12="","",IF(IF(COUNTIFS('Replenishment'!$A$8:$A$57,A12)+COUNTIFS('Replenishment'!$A$68:$A$117,A12)&lt;&gt;1,"Duplicate Demand ID",IF(OR(LEN(B12&amp;"")=0,LEN(C12&amp;"")=0,LEN(D12&amp;"")=0,LEN(E12&amp;"")=0,LEN(F12&amp;"")=0,LEN(G12&amp;"")=0,LEN(H12&amp;"")=0,LEN(I12&amp;"")=0,LEN(J12&amp;"")=0,LEN(K12&amp;"")=0,LEN(L12&amp;"")=0,LEN(M12&amp;"")=0,LEN(N12&amp;"")=0),"Complete assumptions, stock snapshot and source references",IF(COUNTIFS('Replenishment'!$D$8:$D$57,D12)+COUNTIFS('Replenishment'!$D$68:$D$117,D12)&lt;&gt;1,"Stock pool repeated; allocate once",IF(OR(NOT(ISNUMBER(E12)),E12&lt;=0),"Enter valid stock snapshot date",IF(OR(NOT(ISNUMBER(G12)),G12&lt;0,NOT(ISNUMBER(H12)),H12&lt;0,NOT(ISNUMBER(I12)),I12&lt;0,NOT(ISNUMBER(K12)),K12&lt;0,NOT(ISNUMBER(L12)),L12&lt;0,NOT(ISNUMBER(M12)),M12&lt;0),"Assumptions and stock must be nonnegative numbers",IF(OR(ROUND(I12,6)&lt;&gt;I12),"PAR and forecast inputs support up to 6 decimals",IF(OR(NOT(ISNUMBER(G12)),G12&lt;0,MOD(G12,1)&lt;&gt;0,NOT(ISNUMBER(H12)),H12&lt;0,MOD(H12,1)&lt;&gt;0,NOT(ISNUMBER(K12)),K12&lt;0,MOD(K12,1)&lt;&gt;0,NOT(ISNUMBER(L12)),L12&lt;0,MOD(L12,1)&lt;&gt;0,NOT(ISNUMBER(M12)),M12&lt;0,MOD(M12,1)&lt;&gt;0),"Physical piece inputs must be whole",IF(OR(H12&lt;=0,I12&lt;=0),"Pieces per position and PAR must be positive",IF(AND(M12&gt;0,N12="None"),"Record inbound timing and allocation basis",IF(IF(COUNTIFS('Item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incomplete","Linked")))&lt;&gt;"Linked",IF(COUNTIFS('Item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incomplete","Linked"))),IF(INDEX('Item Register'!$D$8:$D$57,MATCH(B12,'Item Register'!$A$8:$A$57,0))&lt;&gt;"Reusable","Item class differs","Linked")))))))))))="Linked",ROUNDUP(P12/INDEX('Item Register'!$F$8:$F$57,MATCH(B12,'Item Register'!$A$8:$A$57,0)),0),""))</x:f>
      </x:c>
      <x:c r="R12" s="28" t="str">
        <x:f>IF(A12="","",IF(IF(COUNTIFS('Replenishment'!$A$8:$A$57,A12)+COUNTIFS('Replenishment'!$A$68:$A$117,A12)&lt;&gt;1,"Duplicate Demand ID",IF(OR(LEN(B12&amp;"")=0,LEN(C12&amp;"")=0,LEN(D12&amp;"")=0,LEN(E12&amp;"")=0,LEN(F12&amp;"")=0,LEN(G12&amp;"")=0,LEN(H12&amp;"")=0,LEN(I12&amp;"")=0,LEN(J12&amp;"")=0,LEN(K12&amp;"")=0,LEN(L12&amp;"")=0,LEN(M12&amp;"")=0,LEN(N12&amp;"")=0),"Complete assumptions, stock snapshot and source references",IF(COUNTIFS('Replenishment'!$D$8:$D$57,D12)+COUNTIFS('Replenishment'!$D$68:$D$117,D12)&lt;&gt;1,"Stock pool repeated; allocate once",IF(OR(NOT(ISNUMBER(E12)),E12&lt;=0),"Enter valid stock snapshot date",IF(OR(NOT(ISNUMBER(G12)),G12&lt;0,NOT(ISNUMBER(H12)),H12&lt;0,NOT(ISNUMBER(I12)),I12&lt;0,NOT(ISNUMBER(K12)),K12&lt;0,NOT(ISNUMBER(L12)),L12&lt;0,NOT(ISNUMBER(M12)),M12&lt;0),"Assumptions and stock must be nonnegative numbers",IF(OR(ROUND(I12,6)&lt;&gt;I12),"PAR and forecast inputs support up to 6 decimals",IF(OR(NOT(ISNUMBER(G12)),G12&lt;0,MOD(G12,1)&lt;&gt;0,NOT(ISNUMBER(H12)),H12&lt;0,MOD(H12,1)&lt;&gt;0,NOT(ISNUMBER(K12)),K12&lt;0,MOD(K12,1)&lt;&gt;0,NOT(ISNUMBER(L12)),L12&lt;0,MOD(L12,1)&lt;&gt;0,NOT(ISNUMBER(M12)),M12&lt;0,MOD(M12,1)&lt;&gt;0),"Physical piece inputs must be whole",IF(OR(H12&lt;=0,I12&lt;=0),"Pieces per position and PAR must be positive",IF(AND(M12&gt;0,N12="None"),"Record inbound timing and allocation basis",IF(IF(COUNTIFS('Item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incomplete","Linked")))&lt;&gt;"Linked",IF(COUNTIFS('Item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incomplete","Linked"))),IF(INDEX('Item Register'!$D$8:$D$57,MATCH(B12,'Item Register'!$A$8:$A$57,0))&lt;&gt;"Reusable","Item class differs","Linked")))))))))))="Linked",Q12*INDEX('Item Register'!$F$8:$F$57,MATCH(B12,'Item Register'!$A$8:$A$57,0)),""))</x:f>
      </x:c>
      <x:c r="S12" s="28" t="str">
        <x:f>IF(A12="","",IF(IF(COUNTIFS('Replenishment'!$A$8:$A$57,A12)+COUNTIFS('Replenishment'!$A$68:$A$117,A12)&lt;&gt;1,"Duplicate Demand ID",IF(OR(LEN(B12&amp;"")=0,LEN(C12&amp;"")=0,LEN(D12&amp;"")=0,LEN(E12&amp;"")=0,LEN(F12&amp;"")=0,LEN(G12&amp;"")=0,LEN(H12&amp;"")=0,LEN(I12&amp;"")=0,LEN(J12&amp;"")=0,LEN(K12&amp;"")=0,LEN(L12&amp;"")=0,LEN(M12&amp;"")=0,LEN(N12&amp;"")=0),"Complete assumptions, stock snapshot and source references",IF(COUNTIFS('Replenishment'!$D$8:$D$57,D12)+COUNTIFS('Replenishment'!$D$68:$D$117,D12)&lt;&gt;1,"Stock pool repeated; allocate once",IF(OR(NOT(ISNUMBER(E12)),E12&lt;=0),"Enter valid stock snapshot date",IF(OR(NOT(ISNUMBER(G12)),G12&lt;0,NOT(ISNUMBER(H12)),H12&lt;0,NOT(ISNUMBER(I12)),I12&lt;0,NOT(ISNUMBER(K12)),K12&lt;0,NOT(ISNUMBER(L12)),L12&lt;0,NOT(ISNUMBER(M12)),M12&lt;0),"Assumptions and stock must be nonnegative numbers",IF(OR(ROUND(I12,6)&lt;&gt;I12),"PAR and forecast inputs support up to 6 decimals",IF(OR(NOT(ISNUMBER(G12)),G12&lt;0,MOD(G12,1)&lt;&gt;0,NOT(ISNUMBER(H12)),H12&lt;0,MOD(H12,1)&lt;&gt;0,NOT(ISNUMBER(K12)),K12&lt;0,MOD(K12,1)&lt;&gt;0,NOT(ISNUMBER(L12)),L12&lt;0,MOD(L12,1)&lt;&gt;0,NOT(ISNUMBER(M12)),M12&lt;0,MOD(M12,1)&lt;&gt;0),"Physical piece inputs must be whole",IF(OR(H12&lt;=0,I12&lt;=0),"Pieces per position and PAR must be positive",IF(AND(M12&gt;0,N12="None"),"Record inbound timing and allocation basis",IF(IF(COUNTIFS('Item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incomplete","Linked")))&lt;&gt;"Linked",IF(COUNTIFS('Item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incomplete","Linked"))),IF(INDEX('Item Register'!$D$8:$D$57,MATCH(B12,'Item Register'!$A$8:$A$57,0))&lt;&gt;"Reusable","Item class differs","Linked")))))))))))="Linked",R12-P12,""))</x:f>
      </x:c>
      <x:c r="T12" s="27" t="str">
        <x:f>IF(LEN(A12&amp;"")=0,IF(COUNTA(A12,B12,C12,D12,E12,F12,G12,H12,I12,J12,K12,L12,M12,N12)=0,"","Enter Demand ID"),IF(IF(COUNTIFS('Replenishment'!$A$8:$A$57,A12)+COUNTIFS('Replenishment'!$A$68:$A$117,A12)&lt;&gt;1,"Duplicate Demand ID",IF(OR(LEN(B12&amp;"")=0,LEN(C12&amp;"")=0,LEN(D12&amp;"")=0,LEN(E12&amp;"")=0,LEN(F12&amp;"")=0,LEN(G12&amp;"")=0,LEN(H12&amp;"")=0,LEN(I12&amp;"")=0,LEN(J12&amp;"")=0,LEN(K12&amp;"")=0,LEN(L12&amp;"")=0,LEN(M12&amp;"")=0,LEN(N12&amp;"")=0),"Complete assumptions, stock snapshot and source references",IF(COUNTIFS('Replenishment'!$D$8:$D$57,D12)+COUNTIFS('Replenishment'!$D$68:$D$117,D12)&lt;&gt;1,"Stock pool repeated; allocate once",IF(OR(NOT(ISNUMBER(E12)),E12&lt;=0),"Enter valid stock snapshot date",IF(OR(NOT(ISNUMBER(G12)),G12&lt;0,NOT(ISNUMBER(H12)),H12&lt;0,NOT(ISNUMBER(I12)),I12&lt;0,NOT(ISNUMBER(K12)),K12&lt;0,NOT(ISNUMBER(L12)),L12&lt;0,NOT(ISNUMBER(M12)),M12&lt;0),"Assumptions and stock must be nonnegative numbers",IF(OR(ROUND(I12,6)&lt;&gt;I12),"PAR and forecast inputs support up to 6 decimals",IF(OR(NOT(ISNUMBER(G12)),G12&lt;0,MOD(G12,1)&lt;&gt;0,NOT(ISNUMBER(H12)),H12&lt;0,MOD(H12,1)&lt;&gt;0,NOT(ISNUMBER(K12)),K12&lt;0,MOD(K12,1)&lt;&gt;0,NOT(ISNUMBER(L12)),L12&lt;0,MOD(L12,1)&lt;&gt;0,NOT(ISNUMBER(M12)),M12&lt;0,MOD(M12,1)&lt;&gt;0),"Physical piece inputs must be whole",IF(OR(H12&lt;=0,I12&lt;=0),"Pieces per position and PAR must be positive",IF(AND(M12&gt;0,N12="None"),"Record inbound timing and allocation basis",IF(IF(COUNTIFS('Item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incomplete","Linked")))&lt;&gt;"Linked",IF(COUNTIFS('Item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incomplete","Linked"))),IF(INDEX('Item Register'!$D$8:$D$57,MATCH(B12,'Item Register'!$A$8:$A$57,0))&lt;&gt;"Reusable","Item class differs","Linked")))))))))))&lt;&gt;"Linked",IF(COUNTIFS('Replenishment'!$A$8:$A$57,A12)+COUNTIFS('Replenishment'!$A$68:$A$117,A12)&lt;&gt;1,"Duplicate Demand ID",IF(OR(LEN(B12&amp;"")=0,LEN(C12&amp;"")=0,LEN(D12&amp;"")=0,LEN(E12&amp;"")=0,LEN(F12&amp;"")=0,LEN(G12&amp;"")=0,LEN(H12&amp;"")=0,LEN(I12&amp;"")=0,LEN(J12&amp;"")=0,LEN(K12&amp;"")=0,LEN(L12&amp;"")=0,LEN(M12&amp;"")=0,LEN(N12&amp;"")=0),"Complete assumptions, stock snapshot and source references",IF(COUNTIFS('Replenishment'!$D$8:$D$57,D12)+COUNTIFS('Replenishment'!$D$68:$D$117,D12)&lt;&gt;1,"Stock pool repeated; allocate once",IF(OR(NOT(ISNUMBER(E12)),E12&lt;=0),"Enter valid stock snapshot date",IF(OR(NOT(ISNUMBER(G12)),G12&lt;0,NOT(ISNUMBER(H12)),H12&lt;0,NOT(ISNUMBER(I12)),I12&lt;0,NOT(ISNUMBER(K12)),K12&lt;0,NOT(ISNUMBER(L12)),L12&lt;0,NOT(ISNUMBER(M12)),M12&lt;0),"Assumptions and stock must be nonnegative numbers",IF(OR(ROUND(I12,6)&lt;&gt;I12),"PAR and forecast inputs support up to 6 decimals",IF(OR(NOT(ISNUMBER(G12)),G12&lt;0,MOD(G12,1)&lt;&gt;0,NOT(ISNUMBER(H12)),H12&lt;0,MOD(H12,1)&lt;&gt;0,NOT(ISNUMBER(K12)),K12&lt;0,MOD(K12,1)&lt;&gt;0,NOT(ISNUMBER(L12)),L12&lt;0,MOD(L12,1)&lt;&gt;0,NOT(ISNUMBER(M12)),M12&lt;0,MOD(M12,1)&lt;&gt;0),"Physical piece inputs must be whole",IF(OR(H12&lt;=0,I12&lt;=0),"Pieces per position and PAR must be positive",IF(AND(M12&gt;0,N12="None"),"Record inbound timing and allocation basis",IF(IF(COUNTIFS('Item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incomplete","Linked")))&lt;&gt;"Linked",IF(COUNTIFS('Item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incomplete","Linked"))),IF(INDEX('Item Register'!$D$8:$D$57,MATCH(B12,'Item Register'!$A$8:$A$57,0))&lt;&gt;"Reusable","Item class differs","Linked"))))))))))),"Planning quantities calculated"))</x:f>
      </x:c>
    </x:row>
    <x:row r="13" ht="38" customHeight="1">
      <x:c r="A13" s="23"/>
      <x:c r="B13" s="23"/>
      <x:c r="C13" s="23"/>
      <x:c r="D13" s="23"/>
      <x:c r="E13" s="24"/>
      <x:c r="F13" s="23"/>
      <x:c r="G13" s="25"/>
      <x:c r="H13" s="25"/>
      <x:c r="I13" s="26"/>
      <x:c r="J13" s="23"/>
      <x:c r="K13" s="25"/>
      <x:c r="L13" s="25"/>
      <x:c r="M13" s="25"/>
      <x:c r="N13" s="23"/>
      <x:c r="O13" s="28" t="str">
        <x:f>IF(A13="","",IF(IF(COUNTIFS('Replenishment'!$A$8:$A$57,A13)+COUNTIFS('Replenishment'!$A$68:$A$117,A13)&lt;&gt;1,"Duplicate Demand ID",IF(OR(LEN(B13&amp;"")=0,LEN(C13&amp;"")=0,LEN(D13&amp;"")=0,LEN(E13&amp;"")=0,LEN(F13&amp;"")=0,LEN(G13&amp;"")=0,LEN(H13&amp;"")=0,LEN(I13&amp;"")=0,LEN(J13&amp;"")=0,LEN(K13&amp;"")=0,LEN(L13&amp;"")=0,LEN(M13&amp;"")=0,LEN(N13&amp;"")=0),"Complete assumptions, stock snapshot and source references",IF(COUNTIFS('Replenishment'!$D$8:$D$57,D13)+COUNTIFS('Replenishment'!$D$68:$D$117,D13)&lt;&gt;1,"Stock pool repeated; allocate once",IF(OR(NOT(ISNUMBER(E13)),E13&lt;=0),"Enter valid stock snapshot date",IF(OR(NOT(ISNUMBER(G13)),G13&lt;0,NOT(ISNUMBER(H13)),H13&lt;0,NOT(ISNUMBER(I13)),I13&lt;0,NOT(ISNUMBER(K13)),K13&lt;0,NOT(ISNUMBER(L13)),L13&lt;0,NOT(ISNUMBER(M13)),M13&lt;0),"Assumptions and stock must be nonnegative numbers",IF(OR(ROUND(I13,6)&lt;&gt;I13),"PAR and forecast inputs support up to 6 decimals",IF(OR(NOT(ISNUMBER(G13)),G13&lt;0,MOD(G13,1)&lt;&gt;0,NOT(ISNUMBER(H13)),H13&lt;0,MOD(H13,1)&lt;&gt;0,NOT(ISNUMBER(K13)),K13&lt;0,MOD(K13,1)&lt;&gt;0,NOT(ISNUMBER(L13)),L13&lt;0,MOD(L13,1)&lt;&gt;0,NOT(ISNUMBER(M13)),M13&lt;0,MOD(M13,1)&lt;&gt;0),"Physical piece inputs must be whole",IF(OR(H13&lt;=0,I13&lt;=0),"Pieces per position and PAR must be positive",IF(AND(M13&gt;0,N13="None"),"Record inbound timing and allocation basis",IF(IF(COUNTIFS('Item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incomplete","Linked")))&lt;&gt;"Linked",IF(COUNTIFS('Item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incomplete","Linked"))),IF(INDEX('Item Register'!$D$8:$D$57,MATCH(B13,'Item Register'!$A$8:$A$57,0))&lt;&gt;"Reusable","Item class differs","Linked")))))))))))="Linked",ROUNDUP(ROUND(G13*H13*I13,6),0)+K13,""))</x:f>
      </x:c>
      <x:c r="P13" s="28" t="str">
        <x:f>IF(A13="","",IF(IF(COUNTIFS('Replenishment'!$A$8:$A$57,A13)+COUNTIFS('Replenishment'!$A$68:$A$117,A13)&lt;&gt;1,"Duplicate Demand ID",IF(OR(LEN(B13&amp;"")=0,LEN(C13&amp;"")=0,LEN(D13&amp;"")=0,LEN(E13&amp;"")=0,LEN(F13&amp;"")=0,LEN(G13&amp;"")=0,LEN(H13&amp;"")=0,LEN(I13&amp;"")=0,LEN(J13&amp;"")=0,LEN(K13&amp;"")=0,LEN(L13&amp;"")=0,LEN(M13&amp;"")=0,LEN(N13&amp;"")=0),"Complete assumptions, stock snapshot and source references",IF(COUNTIFS('Replenishment'!$D$8:$D$57,D13)+COUNTIFS('Replenishment'!$D$68:$D$117,D13)&lt;&gt;1,"Stock pool repeated; allocate once",IF(OR(NOT(ISNUMBER(E13)),E13&lt;=0),"Enter valid stock snapshot date",IF(OR(NOT(ISNUMBER(G13)),G13&lt;0,NOT(ISNUMBER(H13)),H13&lt;0,NOT(ISNUMBER(I13)),I13&lt;0,NOT(ISNUMBER(K13)),K13&lt;0,NOT(ISNUMBER(L13)),L13&lt;0,NOT(ISNUMBER(M13)),M13&lt;0),"Assumptions and stock must be nonnegative numbers",IF(OR(ROUND(I13,6)&lt;&gt;I13),"PAR and forecast inputs support up to 6 decimals",IF(OR(NOT(ISNUMBER(G13)),G13&lt;0,MOD(G13,1)&lt;&gt;0,NOT(ISNUMBER(H13)),H13&lt;0,MOD(H13,1)&lt;&gt;0,NOT(ISNUMBER(K13)),K13&lt;0,MOD(K13,1)&lt;&gt;0,NOT(ISNUMBER(L13)),L13&lt;0,MOD(L13,1)&lt;&gt;0,NOT(ISNUMBER(M13)),M13&lt;0,MOD(M13,1)&lt;&gt;0),"Physical piece inputs must be whole",IF(OR(H13&lt;=0,I13&lt;=0),"Pieces per position and PAR must be positive",IF(AND(M13&gt;0,N13="None"),"Record inbound timing and allocation basis",IF(IF(COUNTIFS('Item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incomplete","Linked")))&lt;&gt;"Linked",IF(COUNTIFS('Item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incomplete","Linked"))),IF(INDEX('Item Register'!$D$8:$D$57,MATCH(B13,'Item Register'!$A$8:$A$57,0))&lt;&gt;"Reusable","Item class differs","Linked")))))))))))="Linked",MAX(0,O13-L13-M13),""))</x:f>
      </x:c>
      <x:c r="Q13" s="28" t="str">
        <x:f>IF(A13="","",IF(IF(COUNTIFS('Replenishment'!$A$8:$A$57,A13)+COUNTIFS('Replenishment'!$A$68:$A$117,A13)&lt;&gt;1,"Duplicate Demand ID",IF(OR(LEN(B13&amp;"")=0,LEN(C13&amp;"")=0,LEN(D13&amp;"")=0,LEN(E13&amp;"")=0,LEN(F13&amp;"")=0,LEN(G13&amp;"")=0,LEN(H13&amp;"")=0,LEN(I13&amp;"")=0,LEN(J13&amp;"")=0,LEN(K13&amp;"")=0,LEN(L13&amp;"")=0,LEN(M13&amp;"")=0,LEN(N13&amp;"")=0),"Complete assumptions, stock snapshot and source references",IF(COUNTIFS('Replenishment'!$D$8:$D$57,D13)+COUNTIFS('Replenishment'!$D$68:$D$117,D13)&lt;&gt;1,"Stock pool repeated; allocate once",IF(OR(NOT(ISNUMBER(E13)),E13&lt;=0),"Enter valid stock snapshot date",IF(OR(NOT(ISNUMBER(G13)),G13&lt;0,NOT(ISNUMBER(H13)),H13&lt;0,NOT(ISNUMBER(I13)),I13&lt;0,NOT(ISNUMBER(K13)),K13&lt;0,NOT(ISNUMBER(L13)),L13&lt;0,NOT(ISNUMBER(M13)),M13&lt;0),"Assumptions and stock must be nonnegative numbers",IF(OR(ROUND(I13,6)&lt;&gt;I13),"PAR and forecast inputs support up to 6 decimals",IF(OR(NOT(ISNUMBER(G13)),G13&lt;0,MOD(G13,1)&lt;&gt;0,NOT(ISNUMBER(H13)),H13&lt;0,MOD(H13,1)&lt;&gt;0,NOT(ISNUMBER(K13)),K13&lt;0,MOD(K13,1)&lt;&gt;0,NOT(ISNUMBER(L13)),L13&lt;0,MOD(L13,1)&lt;&gt;0,NOT(ISNUMBER(M13)),M13&lt;0,MOD(M13,1)&lt;&gt;0),"Physical piece inputs must be whole",IF(OR(H13&lt;=0,I13&lt;=0),"Pieces per position and PAR must be positive",IF(AND(M13&gt;0,N13="None"),"Record inbound timing and allocation basis",IF(IF(COUNTIFS('Item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incomplete","Linked")))&lt;&gt;"Linked",IF(COUNTIFS('Item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incomplete","Linked"))),IF(INDEX('Item Register'!$D$8:$D$57,MATCH(B13,'Item Register'!$A$8:$A$57,0))&lt;&gt;"Reusable","Item class differs","Linked")))))))))))="Linked",ROUNDUP(P13/INDEX('Item Register'!$F$8:$F$57,MATCH(B13,'Item Register'!$A$8:$A$57,0)),0),""))</x:f>
      </x:c>
      <x:c r="R13" s="28" t="str">
        <x:f>IF(A13="","",IF(IF(COUNTIFS('Replenishment'!$A$8:$A$57,A13)+COUNTIFS('Replenishment'!$A$68:$A$117,A13)&lt;&gt;1,"Duplicate Demand ID",IF(OR(LEN(B13&amp;"")=0,LEN(C13&amp;"")=0,LEN(D13&amp;"")=0,LEN(E13&amp;"")=0,LEN(F13&amp;"")=0,LEN(G13&amp;"")=0,LEN(H13&amp;"")=0,LEN(I13&amp;"")=0,LEN(J13&amp;"")=0,LEN(K13&amp;"")=0,LEN(L13&amp;"")=0,LEN(M13&amp;"")=0,LEN(N13&amp;"")=0),"Complete assumptions, stock snapshot and source references",IF(COUNTIFS('Replenishment'!$D$8:$D$57,D13)+COUNTIFS('Replenishment'!$D$68:$D$117,D13)&lt;&gt;1,"Stock pool repeated; allocate once",IF(OR(NOT(ISNUMBER(E13)),E13&lt;=0),"Enter valid stock snapshot date",IF(OR(NOT(ISNUMBER(G13)),G13&lt;0,NOT(ISNUMBER(H13)),H13&lt;0,NOT(ISNUMBER(I13)),I13&lt;0,NOT(ISNUMBER(K13)),K13&lt;0,NOT(ISNUMBER(L13)),L13&lt;0,NOT(ISNUMBER(M13)),M13&lt;0),"Assumptions and stock must be nonnegative numbers",IF(OR(ROUND(I13,6)&lt;&gt;I13),"PAR and forecast inputs support up to 6 decimals",IF(OR(NOT(ISNUMBER(G13)),G13&lt;0,MOD(G13,1)&lt;&gt;0,NOT(ISNUMBER(H13)),H13&lt;0,MOD(H13,1)&lt;&gt;0,NOT(ISNUMBER(K13)),K13&lt;0,MOD(K13,1)&lt;&gt;0,NOT(ISNUMBER(L13)),L13&lt;0,MOD(L13,1)&lt;&gt;0,NOT(ISNUMBER(M13)),M13&lt;0,MOD(M13,1)&lt;&gt;0),"Physical piece inputs must be whole",IF(OR(H13&lt;=0,I13&lt;=0),"Pieces per position and PAR must be positive",IF(AND(M13&gt;0,N13="None"),"Record inbound timing and allocation basis",IF(IF(COUNTIFS('Item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incomplete","Linked")))&lt;&gt;"Linked",IF(COUNTIFS('Item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incomplete","Linked"))),IF(INDEX('Item Register'!$D$8:$D$57,MATCH(B13,'Item Register'!$A$8:$A$57,0))&lt;&gt;"Reusable","Item class differs","Linked")))))))))))="Linked",Q13*INDEX('Item Register'!$F$8:$F$57,MATCH(B13,'Item Register'!$A$8:$A$57,0)),""))</x:f>
      </x:c>
      <x:c r="S13" s="28" t="str">
        <x:f>IF(A13="","",IF(IF(COUNTIFS('Replenishment'!$A$8:$A$57,A13)+COUNTIFS('Replenishment'!$A$68:$A$117,A13)&lt;&gt;1,"Duplicate Demand ID",IF(OR(LEN(B13&amp;"")=0,LEN(C13&amp;"")=0,LEN(D13&amp;"")=0,LEN(E13&amp;"")=0,LEN(F13&amp;"")=0,LEN(G13&amp;"")=0,LEN(H13&amp;"")=0,LEN(I13&amp;"")=0,LEN(J13&amp;"")=0,LEN(K13&amp;"")=0,LEN(L13&amp;"")=0,LEN(M13&amp;"")=0,LEN(N13&amp;"")=0),"Complete assumptions, stock snapshot and source references",IF(COUNTIFS('Replenishment'!$D$8:$D$57,D13)+COUNTIFS('Replenishment'!$D$68:$D$117,D13)&lt;&gt;1,"Stock pool repeated; allocate once",IF(OR(NOT(ISNUMBER(E13)),E13&lt;=0),"Enter valid stock snapshot date",IF(OR(NOT(ISNUMBER(G13)),G13&lt;0,NOT(ISNUMBER(H13)),H13&lt;0,NOT(ISNUMBER(I13)),I13&lt;0,NOT(ISNUMBER(K13)),K13&lt;0,NOT(ISNUMBER(L13)),L13&lt;0,NOT(ISNUMBER(M13)),M13&lt;0),"Assumptions and stock must be nonnegative numbers",IF(OR(ROUND(I13,6)&lt;&gt;I13),"PAR and forecast inputs support up to 6 decimals",IF(OR(NOT(ISNUMBER(G13)),G13&lt;0,MOD(G13,1)&lt;&gt;0,NOT(ISNUMBER(H13)),H13&lt;0,MOD(H13,1)&lt;&gt;0,NOT(ISNUMBER(K13)),K13&lt;0,MOD(K13,1)&lt;&gt;0,NOT(ISNUMBER(L13)),L13&lt;0,MOD(L13,1)&lt;&gt;0,NOT(ISNUMBER(M13)),M13&lt;0,MOD(M13,1)&lt;&gt;0),"Physical piece inputs must be whole",IF(OR(H13&lt;=0,I13&lt;=0),"Pieces per position and PAR must be positive",IF(AND(M13&gt;0,N13="None"),"Record inbound timing and allocation basis",IF(IF(COUNTIFS('Item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incomplete","Linked")))&lt;&gt;"Linked",IF(COUNTIFS('Item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incomplete","Linked"))),IF(INDEX('Item Register'!$D$8:$D$57,MATCH(B13,'Item Register'!$A$8:$A$57,0))&lt;&gt;"Reusable","Item class differs","Linked")))))))))))="Linked",R13-P13,""))</x:f>
      </x:c>
      <x:c r="T13" s="27" t="str">
        <x:f>IF(LEN(A13&amp;"")=0,IF(COUNTA(A13,B13,C13,D13,E13,F13,G13,H13,I13,J13,K13,L13,M13,N13)=0,"","Enter Demand ID"),IF(IF(COUNTIFS('Replenishment'!$A$8:$A$57,A13)+COUNTIFS('Replenishment'!$A$68:$A$117,A13)&lt;&gt;1,"Duplicate Demand ID",IF(OR(LEN(B13&amp;"")=0,LEN(C13&amp;"")=0,LEN(D13&amp;"")=0,LEN(E13&amp;"")=0,LEN(F13&amp;"")=0,LEN(G13&amp;"")=0,LEN(H13&amp;"")=0,LEN(I13&amp;"")=0,LEN(J13&amp;"")=0,LEN(K13&amp;"")=0,LEN(L13&amp;"")=0,LEN(M13&amp;"")=0,LEN(N13&amp;"")=0),"Complete assumptions, stock snapshot and source references",IF(COUNTIFS('Replenishment'!$D$8:$D$57,D13)+COUNTIFS('Replenishment'!$D$68:$D$117,D13)&lt;&gt;1,"Stock pool repeated; allocate once",IF(OR(NOT(ISNUMBER(E13)),E13&lt;=0),"Enter valid stock snapshot date",IF(OR(NOT(ISNUMBER(G13)),G13&lt;0,NOT(ISNUMBER(H13)),H13&lt;0,NOT(ISNUMBER(I13)),I13&lt;0,NOT(ISNUMBER(K13)),K13&lt;0,NOT(ISNUMBER(L13)),L13&lt;0,NOT(ISNUMBER(M13)),M13&lt;0),"Assumptions and stock must be nonnegative numbers",IF(OR(ROUND(I13,6)&lt;&gt;I13),"PAR and forecast inputs support up to 6 decimals",IF(OR(NOT(ISNUMBER(G13)),G13&lt;0,MOD(G13,1)&lt;&gt;0,NOT(ISNUMBER(H13)),H13&lt;0,MOD(H13,1)&lt;&gt;0,NOT(ISNUMBER(K13)),K13&lt;0,MOD(K13,1)&lt;&gt;0,NOT(ISNUMBER(L13)),L13&lt;0,MOD(L13,1)&lt;&gt;0,NOT(ISNUMBER(M13)),M13&lt;0,MOD(M13,1)&lt;&gt;0),"Physical piece inputs must be whole",IF(OR(H13&lt;=0,I13&lt;=0),"Pieces per position and PAR must be positive",IF(AND(M13&gt;0,N13="None"),"Record inbound timing and allocation basis",IF(IF(COUNTIFS('Item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incomplete","Linked")))&lt;&gt;"Linked",IF(COUNTIFS('Item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incomplete","Linked"))),IF(INDEX('Item Register'!$D$8:$D$57,MATCH(B13,'Item Register'!$A$8:$A$57,0))&lt;&gt;"Reusable","Item class differs","Linked")))))))))))&lt;&gt;"Linked",IF(COUNTIFS('Replenishment'!$A$8:$A$57,A13)+COUNTIFS('Replenishment'!$A$68:$A$117,A13)&lt;&gt;1,"Duplicate Demand ID",IF(OR(LEN(B13&amp;"")=0,LEN(C13&amp;"")=0,LEN(D13&amp;"")=0,LEN(E13&amp;"")=0,LEN(F13&amp;"")=0,LEN(G13&amp;"")=0,LEN(H13&amp;"")=0,LEN(I13&amp;"")=0,LEN(J13&amp;"")=0,LEN(K13&amp;"")=0,LEN(L13&amp;"")=0,LEN(M13&amp;"")=0,LEN(N13&amp;"")=0),"Complete assumptions, stock snapshot and source references",IF(COUNTIFS('Replenishment'!$D$8:$D$57,D13)+COUNTIFS('Replenishment'!$D$68:$D$117,D13)&lt;&gt;1,"Stock pool repeated; allocate once",IF(OR(NOT(ISNUMBER(E13)),E13&lt;=0),"Enter valid stock snapshot date",IF(OR(NOT(ISNUMBER(G13)),G13&lt;0,NOT(ISNUMBER(H13)),H13&lt;0,NOT(ISNUMBER(I13)),I13&lt;0,NOT(ISNUMBER(K13)),K13&lt;0,NOT(ISNUMBER(L13)),L13&lt;0,NOT(ISNUMBER(M13)),M13&lt;0),"Assumptions and stock must be nonnegative numbers",IF(OR(ROUND(I13,6)&lt;&gt;I13),"PAR and forecast inputs support up to 6 decimals",IF(OR(NOT(ISNUMBER(G13)),G13&lt;0,MOD(G13,1)&lt;&gt;0,NOT(ISNUMBER(H13)),H13&lt;0,MOD(H13,1)&lt;&gt;0,NOT(ISNUMBER(K13)),K13&lt;0,MOD(K13,1)&lt;&gt;0,NOT(ISNUMBER(L13)),L13&lt;0,MOD(L13,1)&lt;&gt;0,NOT(ISNUMBER(M13)),M13&lt;0,MOD(M13,1)&lt;&gt;0),"Physical piece inputs must be whole",IF(OR(H13&lt;=0,I13&lt;=0),"Pieces per position and PAR must be positive",IF(AND(M13&gt;0,N13="None"),"Record inbound timing and allocation basis",IF(IF(COUNTIFS('Item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incomplete","Linked")))&lt;&gt;"Linked",IF(COUNTIFS('Item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incomplete","Linked"))),IF(INDEX('Item Register'!$D$8:$D$57,MATCH(B13,'Item Register'!$A$8:$A$57,0))&lt;&gt;"Reusable","Item class differs","Linked"))))))))))),"Planning quantities calculated"))</x:f>
      </x:c>
    </x:row>
    <x:row r="14" ht="38" customHeight="1">
      <x:c r="A14" s="23"/>
      <x:c r="B14" s="23"/>
      <x:c r="C14" s="23"/>
      <x:c r="D14" s="23"/>
      <x:c r="E14" s="24"/>
      <x:c r="F14" s="23"/>
      <x:c r="G14" s="25"/>
      <x:c r="H14" s="25"/>
      <x:c r="I14" s="26"/>
      <x:c r="J14" s="23"/>
      <x:c r="K14" s="25"/>
      <x:c r="L14" s="25"/>
      <x:c r="M14" s="25"/>
      <x:c r="N14" s="23"/>
      <x:c r="O14" s="28" t="str">
        <x:f>IF(A14="","",IF(IF(COUNTIFS('Replenishment'!$A$8:$A$57,A14)+COUNTIFS('Replenishment'!$A$68:$A$117,A14)&lt;&gt;1,"Duplicate Demand ID",IF(OR(LEN(B14&amp;"")=0,LEN(C14&amp;"")=0,LEN(D14&amp;"")=0,LEN(E14&amp;"")=0,LEN(F14&amp;"")=0,LEN(G14&amp;"")=0,LEN(H14&amp;"")=0,LEN(I14&amp;"")=0,LEN(J14&amp;"")=0,LEN(K14&amp;"")=0,LEN(L14&amp;"")=0,LEN(M14&amp;"")=0,LEN(N14&amp;"")=0),"Complete assumptions, stock snapshot and source references",IF(COUNTIFS('Replenishment'!$D$8:$D$57,D14)+COUNTIFS('Replenishment'!$D$68:$D$117,D14)&lt;&gt;1,"Stock pool repeated; allocate once",IF(OR(NOT(ISNUMBER(E14)),E14&lt;=0),"Enter valid stock snapshot date",IF(OR(NOT(ISNUMBER(G14)),G14&lt;0,NOT(ISNUMBER(H14)),H14&lt;0,NOT(ISNUMBER(I14)),I14&lt;0,NOT(ISNUMBER(K14)),K14&lt;0,NOT(ISNUMBER(L14)),L14&lt;0,NOT(ISNUMBER(M14)),M14&lt;0),"Assumptions and stock must be nonnegative numbers",IF(OR(ROUND(I14,6)&lt;&gt;I14),"PAR and forecast inputs support up to 6 decimals",IF(OR(NOT(ISNUMBER(G14)),G14&lt;0,MOD(G14,1)&lt;&gt;0,NOT(ISNUMBER(H14)),H14&lt;0,MOD(H14,1)&lt;&gt;0,NOT(ISNUMBER(K14)),K14&lt;0,MOD(K14,1)&lt;&gt;0,NOT(ISNUMBER(L14)),L14&lt;0,MOD(L14,1)&lt;&gt;0,NOT(ISNUMBER(M14)),M14&lt;0,MOD(M14,1)&lt;&gt;0),"Physical piece inputs must be whole",IF(OR(H14&lt;=0,I14&lt;=0),"Pieces per position and PAR must be positive",IF(AND(M14&gt;0,N14="None"),"Record inbound timing and allocation basis",IF(IF(COUNTIFS('Item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incomplete","Linked")))&lt;&gt;"Linked",IF(COUNTIFS('Item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incomplete","Linked"))),IF(INDEX('Item Register'!$D$8:$D$57,MATCH(B14,'Item Register'!$A$8:$A$57,0))&lt;&gt;"Reusable","Item class differs","Linked")))))))))))="Linked",ROUNDUP(ROUND(G14*H14*I14,6),0)+K14,""))</x:f>
      </x:c>
      <x:c r="P14" s="28" t="str">
        <x:f>IF(A14="","",IF(IF(COUNTIFS('Replenishment'!$A$8:$A$57,A14)+COUNTIFS('Replenishment'!$A$68:$A$117,A14)&lt;&gt;1,"Duplicate Demand ID",IF(OR(LEN(B14&amp;"")=0,LEN(C14&amp;"")=0,LEN(D14&amp;"")=0,LEN(E14&amp;"")=0,LEN(F14&amp;"")=0,LEN(G14&amp;"")=0,LEN(H14&amp;"")=0,LEN(I14&amp;"")=0,LEN(J14&amp;"")=0,LEN(K14&amp;"")=0,LEN(L14&amp;"")=0,LEN(M14&amp;"")=0,LEN(N14&amp;"")=0),"Complete assumptions, stock snapshot and source references",IF(COUNTIFS('Replenishment'!$D$8:$D$57,D14)+COUNTIFS('Replenishment'!$D$68:$D$117,D14)&lt;&gt;1,"Stock pool repeated; allocate once",IF(OR(NOT(ISNUMBER(E14)),E14&lt;=0),"Enter valid stock snapshot date",IF(OR(NOT(ISNUMBER(G14)),G14&lt;0,NOT(ISNUMBER(H14)),H14&lt;0,NOT(ISNUMBER(I14)),I14&lt;0,NOT(ISNUMBER(K14)),K14&lt;0,NOT(ISNUMBER(L14)),L14&lt;0,NOT(ISNUMBER(M14)),M14&lt;0),"Assumptions and stock must be nonnegative numbers",IF(OR(ROUND(I14,6)&lt;&gt;I14),"PAR and forecast inputs support up to 6 decimals",IF(OR(NOT(ISNUMBER(G14)),G14&lt;0,MOD(G14,1)&lt;&gt;0,NOT(ISNUMBER(H14)),H14&lt;0,MOD(H14,1)&lt;&gt;0,NOT(ISNUMBER(K14)),K14&lt;0,MOD(K14,1)&lt;&gt;0,NOT(ISNUMBER(L14)),L14&lt;0,MOD(L14,1)&lt;&gt;0,NOT(ISNUMBER(M14)),M14&lt;0,MOD(M14,1)&lt;&gt;0),"Physical piece inputs must be whole",IF(OR(H14&lt;=0,I14&lt;=0),"Pieces per position and PAR must be positive",IF(AND(M14&gt;0,N14="None"),"Record inbound timing and allocation basis",IF(IF(COUNTIFS('Item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incomplete","Linked")))&lt;&gt;"Linked",IF(COUNTIFS('Item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incomplete","Linked"))),IF(INDEX('Item Register'!$D$8:$D$57,MATCH(B14,'Item Register'!$A$8:$A$57,0))&lt;&gt;"Reusable","Item class differs","Linked")))))))))))="Linked",MAX(0,O14-L14-M14),""))</x:f>
      </x:c>
      <x:c r="Q14" s="28" t="str">
        <x:f>IF(A14="","",IF(IF(COUNTIFS('Replenishment'!$A$8:$A$57,A14)+COUNTIFS('Replenishment'!$A$68:$A$117,A14)&lt;&gt;1,"Duplicate Demand ID",IF(OR(LEN(B14&amp;"")=0,LEN(C14&amp;"")=0,LEN(D14&amp;"")=0,LEN(E14&amp;"")=0,LEN(F14&amp;"")=0,LEN(G14&amp;"")=0,LEN(H14&amp;"")=0,LEN(I14&amp;"")=0,LEN(J14&amp;"")=0,LEN(K14&amp;"")=0,LEN(L14&amp;"")=0,LEN(M14&amp;"")=0,LEN(N14&amp;"")=0),"Complete assumptions, stock snapshot and source references",IF(COUNTIFS('Replenishment'!$D$8:$D$57,D14)+COUNTIFS('Replenishment'!$D$68:$D$117,D14)&lt;&gt;1,"Stock pool repeated; allocate once",IF(OR(NOT(ISNUMBER(E14)),E14&lt;=0),"Enter valid stock snapshot date",IF(OR(NOT(ISNUMBER(G14)),G14&lt;0,NOT(ISNUMBER(H14)),H14&lt;0,NOT(ISNUMBER(I14)),I14&lt;0,NOT(ISNUMBER(K14)),K14&lt;0,NOT(ISNUMBER(L14)),L14&lt;0,NOT(ISNUMBER(M14)),M14&lt;0),"Assumptions and stock must be nonnegative numbers",IF(OR(ROUND(I14,6)&lt;&gt;I14),"PAR and forecast inputs support up to 6 decimals",IF(OR(NOT(ISNUMBER(G14)),G14&lt;0,MOD(G14,1)&lt;&gt;0,NOT(ISNUMBER(H14)),H14&lt;0,MOD(H14,1)&lt;&gt;0,NOT(ISNUMBER(K14)),K14&lt;0,MOD(K14,1)&lt;&gt;0,NOT(ISNUMBER(L14)),L14&lt;0,MOD(L14,1)&lt;&gt;0,NOT(ISNUMBER(M14)),M14&lt;0,MOD(M14,1)&lt;&gt;0),"Physical piece inputs must be whole",IF(OR(H14&lt;=0,I14&lt;=0),"Pieces per position and PAR must be positive",IF(AND(M14&gt;0,N14="None"),"Record inbound timing and allocation basis",IF(IF(COUNTIFS('Item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incomplete","Linked")))&lt;&gt;"Linked",IF(COUNTIFS('Item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incomplete","Linked"))),IF(INDEX('Item Register'!$D$8:$D$57,MATCH(B14,'Item Register'!$A$8:$A$57,0))&lt;&gt;"Reusable","Item class differs","Linked")))))))))))="Linked",ROUNDUP(P14/INDEX('Item Register'!$F$8:$F$57,MATCH(B14,'Item Register'!$A$8:$A$57,0)),0),""))</x:f>
      </x:c>
      <x:c r="R14" s="28" t="str">
        <x:f>IF(A14="","",IF(IF(COUNTIFS('Replenishment'!$A$8:$A$57,A14)+COUNTIFS('Replenishment'!$A$68:$A$117,A14)&lt;&gt;1,"Duplicate Demand ID",IF(OR(LEN(B14&amp;"")=0,LEN(C14&amp;"")=0,LEN(D14&amp;"")=0,LEN(E14&amp;"")=0,LEN(F14&amp;"")=0,LEN(G14&amp;"")=0,LEN(H14&amp;"")=0,LEN(I14&amp;"")=0,LEN(J14&amp;"")=0,LEN(K14&amp;"")=0,LEN(L14&amp;"")=0,LEN(M14&amp;"")=0,LEN(N14&amp;"")=0),"Complete assumptions, stock snapshot and source references",IF(COUNTIFS('Replenishment'!$D$8:$D$57,D14)+COUNTIFS('Replenishment'!$D$68:$D$117,D14)&lt;&gt;1,"Stock pool repeated; allocate once",IF(OR(NOT(ISNUMBER(E14)),E14&lt;=0),"Enter valid stock snapshot date",IF(OR(NOT(ISNUMBER(G14)),G14&lt;0,NOT(ISNUMBER(H14)),H14&lt;0,NOT(ISNUMBER(I14)),I14&lt;0,NOT(ISNUMBER(K14)),K14&lt;0,NOT(ISNUMBER(L14)),L14&lt;0,NOT(ISNUMBER(M14)),M14&lt;0),"Assumptions and stock must be nonnegative numbers",IF(OR(ROUND(I14,6)&lt;&gt;I14),"PAR and forecast inputs support up to 6 decimals",IF(OR(NOT(ISNUMBER(G14)),G14&lt;0,MOD(G14,1)&lt;&gt;0,NOT(ISNUMBER(H14)),H14&lt;0,MOD(H14,1)&lt;&gt;0,NOT(ISNUMBER(K14)),K14&lt;0,MOD(K14,1)&lt;&gt;0,NOT(ISNUMBER(L14)),L14&lt;0,MOD(L14,1)&lt;&gt;0,NOT(ISNUMBER(M14)),M14&lt;0,MOD(M14,1)&lt;&gt;0),"Physical piece inputs must be whole",IF(OR(H14&lt;=0,I14&lt;=0),"Pieces per position and PAR must be positive",IF(AND(M14&gt;0,N14="None"),"Record inbound timing and allocation basis",IF(IF(COUNTIFS('Item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incomplete","Linked")))&lt;&gt;"Linked",IF(COUNTIFS('Item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incomplete","Linked"))),IF(INDEX('Item Register'!$D$8:$D$57,MATCH(B14,'Item Register'!$A$8:$A$57,0))&lt;&gt;"Reusable","Item class differs","Linked")))))))))))="Linked",Q14*INDEX('Item Register'!$F$8:$F$57,MATCH(B14,'Item Register'!$A$8:$A$57,0)),""))</x:f>
      </x:c>
      <x:c r="S14" s="28" t="str">
        <x:f>IF(A14="","",IF(IF(COUNTIFS('Replenishment'!$A$8:$A$57,A14)+COUNTIFS('Replenishment'!$A$68:$A$117,A14)&lt;&gt;1,"Duplicate Demand ID",IF(OR(LEN(B14&amp;"")=0,LEN(C14&amp;"")=0,LEN(D14&amp;"")=0,LEN(E14&amp;"")=0,LEN(F14&amp;"")=0,LEN(G14&amp;"")=0,LEN(H14&amp;"")=0,LEN(I14&amp;"")=0,LEN(J14&amp;"")=0,LEN(K14&amp;"")=0,LEN(L14&amp;"")=0,LEN(M14&amp;"")=0,LEN(N14&amp;"")=0),"Complete assumptions, stock snapshot and source references",IF(COUNTIFS('Replenishment'!$D$8:$D$57,D14)+COUNTIFS('Replenishment'!$D$68:$D$117,D14)&lt;&gt;1,"Stock pool repeated; allocate once",IF(OR(NOT(ISNUMBER(E14)),E14&lt;=0),"Enter valid stock snapshot date",IF(OR(NOT(ISNUMBER(G14)),G14&lt;0,NOT(ISNUMBER(H14)),H14&lt;0,NOT(ISNUMBER(I14)),I14&lt;0,NOT(ISNUMBER(K14)),K14&lt;0,NOT(ISNUMBER(L14)),L14&lt;0,NOT(ISNUMBER(M14)),M14&lt;0),"Assumptions and stock must be nonnegative numbers",IF(OR(ROUND(I14,6)&lt;&gt;I14),"PAR and forecast inputs support up to 6 decimals",IF(OR(NOT(ISNUMBER(G14)),G14&lt;0,MOD(G14,1)&lt;&gt;0,NOT(ISNUMBER(H14)),H14&lt;0,MOD(H14,1)&lt;&gt;0,NOT(ISNUMBER(K14)),K14&lt;0,MOD(K14,1)&lt;&gt;0,NOT(ISNUMBER(L14)),L14&lt;0,MOD(L14,1)&lt;&gt;0,NOT(ISNUMBER(M14)),M14&lt;0,MOD(M14,1)&lt;&gt;0),"Physical piece inputs must be whole",IF(OR(H14&lt;=0,I14&lt;=0),"Pieces per position and PAR must be positive",IF(AND(M14&gt;0,N14="None"),"Record inbound timing and allocation basis",IF(IF(COUNTIFS('Item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incomplete","Linked")))&lt;&gt;"Linked",IF(COUNTIFS('Item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incomplete","Linked"))),IF(INDEX('Item Register'!$D$8:$D$57,MATCH(B14,'Item Register'!$A$8:$A$57,0))&lt;&gt;"Reusable","Item class differs","Linked")))))))))))="Linked",R14-P14,""))</x:f>
      </x:c>
      <x:c r="T14" s="27" t="str">
        <x:f>IF(LEN(A14&amp;"")=0,IF(COUNTA(A14,B14,C14,D14,E14,F14,G14,H14,I14,J14,K14,L14,M14,N14)=0,"","Enter Demand ID"),IF(IF(COUNTIFS('Replenishment'!$A$8:$A$57,A14)+COUNTIFS('Replenishment'!$A$68:$A$117,A14)&lt;&gt;1,"Duplicate Demand ID",IF(OR(LEN(B14&amp;"")=0,LEN(C14&amp;"")=0,LEN(D14&amp;"")=0,LEN(E14&amp;"")=0,LEN(F14&amp;"")=0,LEN(G14&amp;"")=0,LEN(H14&amp;"")=0,LEN(I14&amp;"")=0,LEN(J14&amp;"")=0,LEN(K14&amp;"")=0,LEN(L14&amp;"")=0,LEN(M14&amp;"")=0,LEN(N14&amp;"")=0),"Complete assumptions, stock snapshot and source references",IF(COUNTIFS('Replenishment'!$D$8:$D$57,D14)+COUNTIFS('Replenishment'!$D$68:$D$117,D14)&lt;&gt;1,"Stock pool repeated; allocate once",IF(OR(NOT(ISNUMBER(E14)),E14&lt;=0),"Enter valid stock snapshot date",IF(OR(NOT(ISNUMBER(G14)),G14&lt;0,NOT(ISNUMBER(H14)),H14&lt;0,NOT(ISNUMBER(I14)),I14&lt;0,NOT(ISNUMBER(K14)),K14&lt;0,NOT(ISNUMBER(L14)),L14&lt;0,NOT(ISNUMBER(M14)),M14&lt;0),"Assumptions and stock must be nonnegative numbers",IF(OR(ROUND(I14,6)&lt;&gt;I14),"PAR and forecast inputs support up to 6 decimals",IF(OR(NOT(ISNUMBER(G14)),G14&lt;0,MOD(G14,1)&lt;&gt;0,NOT(ISNUMBER(H14)),H14&lt;0,MOD(H14,1)&lt;&gt;0,NOT(ISNUMBER(K14)),K14&lt;0,MOD(K14,1)&lt;&gt;0,NOT(ISNUMBER(L14)),L14&lt;0,MOD(L14,1)&lt;&gt;0,NOT(ISNUMBER(M14)),M14&lt;0,MOD(M14,1)&lt;&gt;0),"Physical piece inputs must be whole",IF(OR(H14&lt;=0,I14&lt;=0),"Pieces per position and PAR must be positive",IF(AND(M14&gt;0,N14="None"),"Record inbound timing and allocation basis",IF(IF(COUNTIFS('Item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incomplete","Linked")))&lt;&gt;"Linked",IF(COUNTIFS('Item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incomplete","Linked"))),IF(INDEX('Item Register'!$D$8:$D$57,MATCH(B14,'Item Register'!$A$8:$A$57,0))&lt;&gt;"Reusable","Item class differs","Linked")))))))))))&lt;&gt;"Linked",IF(COUNTIFS('Replenishment'!$A$8:$A$57,A14)+COUNTIFS('Replenishment'!$A$68:$A$117,A14)&lt;&gt;1,"Duplicate Demand ID",IF(OR(LEN(B14&amp;"")=0,LEN(C14&amp;"")=0,LEN(D14&amp;"")=0,LEN(E14&amp;"")=0,LEN(F14&amp;"")=0,LEN(G14&amp;"")=0,LEN(H14&amp;"")=0,LEN(I14&amp;"")=0,LEN(J14&amp;"")=0,LEN(K14&amp;"")=0,LEN(L14&amp;"")=0,LEN(M14&amp;"")=0,LEN(N14&amp;"")=0),"Complete assumptions, stock snapshot and source references",IF(COUNTIFS('Replenishment'!$D$8:$D$57,D14)+COUNTIFS('Replenishment'!$D$68:$D$117,D14)&lt;&gt;1,"Stock pool repeated; allocate once",IF(OR(NOT(ISNUMBER(E14)),E14&lt;=0),"Enter valid stock snapshot date",IF(OR(NOT(ISNUMBER(G14)),G14&lt;0,NOT(ISNUMBER(H14)),H14&lt;0,NOT(ISNUMBER(I14)),I14&lt;0,NOT(ISNUMBER(K14)),K14&lt;0,NOT(ISNUMBER(L14)),L14&lt;0,NOT(ISNUMBER(M14)),M14&lt;0),"Assumptions and stock must be nonnegative numbers",IF(OR(ROUND(I14,6)&lt;&gt;I14),"PAR and forecast inputs support up to 6 decimals",IF(OR(NOT(ISNUMBER(G14)),G14&lt;0,MOD(G14,1)&lt;&gt;0,NOT(ISNUMBER(H14)),H14&lt;0,MOD(H14,1)&lt;&gt;0,NOT(ISNUMBER(K14)),K14&lt;0,MOD(K14,1)&lt;&gt;0,NOT(ISNUMBER(L14)),L14&lt;0,MOD(L14,1)&lt;&gt;0,NOT(ISNUMBER(M14)),M14&lt;0,MOD(M14,1)&lt;&gt;0),"Physical piece inputs must be whole",IF(OR(H14&lt;=0,I14&lt;=0),"Pieces per position and PAR must be positive",IF(AND(M14&gt;0,N14="None"),"Record inbound timing and allocation basis",IF(IF(COUNTIFS('Item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incomplete","Linked")))&lt;&gt;"Linked",IF(COUNTIFS('Item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incomplete","Linked"))),IF(INDEX('Item Register'!$D$8:$D$57,MATCH(B14,'Item Register'!$A$8:$A$57,0))&lt;&gt;"Reusable","Item class differs","Linked"))))))))))),"Planning quantities calculated"))</x:f>
      </x:c>
    </x:row>
    <x:row r="15" ht="38" customHeight="1">
      <x:c r="A15" s="23"/>
      <x:c r="B15" s="23"/>
      <x:c r="C15" s="23"/>
      <x:c r="D15" s="23"/>
      <x:c r="E15" s="24"/>
      <x:c r="F15" s="23"/>
      <x:c r="G15" s="25"/>
      <x:c r="H15" s="25"/>
      <x:c r="I15" s="26"/>
      <x:c r="J15" s="23"/>
      <x:c r="K15" s="25"/>
      <x:c r="L15" s="25"/>
      <x:c r="M15" s="25"/>
      <x:c r="N15" s="23"/>
      <x:c r="O15" s="28" t="str">
        <x:f>IF(A15="","",IF(IF(COUNTIFS('Replenishment'!$A$8:$A$57,A15)+COUNTIFS('Replenishment'!$A$68:$A$117,A15)&lt;&gt;1,"Duplicate Demand ID",IF(OR(LEN(B15&amp;"")=0,LEN(C15&amp;"")=0,LEN(D15&amp;"")=0,LEN(E15&amp;"")=0,LEN(F15&amp;"")=0,LEN(G15&amp;"")=0,LEN(H15&amp;"")=0,LEN(I15&amp;"")=0,LEN(J15&amp;"")=0,LEN(K15&amp;"")=0,LEN(L15&amp;"")=0,LEN(M15&amp;"")=0,LEN(N15&amp;"")=0),"Complete assumptions, stock snapshot and source references",IF(COUNTIFS('Replenishment'!$D$8:$D$57,D15)+COUNTIFS('Replenishment'!$D$68:$D$117,D15)&lt;&gt;1,"Stock pool repeated; allocate once",IF(OR(NOT(ISNUMBER(E15)),E15&lt;=0),"Enter valid stock snapshot date",IF(OR(NOT(ISNUMBER(G15)),G15&lt;0,NOT(ISNUMBER(H15)),H15&lt;0,NOT(ISNUMBER(I15)),I15&lt;0,NOT(ISNUMBER(K15)),K15&lt;0,NOT(ISNUMBER(L15)),L15&lt;0,NOT(ISNUMBER(M15)),M15&lt;0),"Assumptions and stock must be nonnegative numbers",IF(OR(ROUND(I15,6)&lt;&gt;I15),"PAR and forecast inputs support up to 6 decimals",IF(OR(NOT(ISNUMBER(G15)),G15&lt;0,MOD(G15,1)&lt;&gt;0,NOT(ISNUMBER(H15)),H15&lt;0,MOD(H15,1)&lt;&gt;0,NOT(ISNUMBER(K15)),K15&lt;0,MOD(K15,1)&lt;&gt;0,NOT(ISNUMBER(L15)),L15&lt;0,MOD(L15,1)&lt;&gt;0,NOT(ISNUMBER(M15)),M15&lt;0,MOD(M15,1)&lt;&gt;0),"Physical piece inputs must be whole",IF(OR(H15&lt;=0,I15&lt;=0),"Pieces per position and PAR must be positive",IF(AND(M15&gt;0,N15="None"),"Record inbound timing and allocation basis",IF(IF(COUNTIFS('Item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incomplete","Linked")))&lt;&gt;"Linked",IF(COUNTIFS('Item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incomplete","Linked"))),IF(INDEX('Item Register'!$D$8:$D$57,MATCH(B15,'Item Register'!$A$8:$A$57,0))&lt;&gt;"Reusable","Item class differs","Linked")))))))))))="Linked",ROUNDUP(ROUND(G15*H15*I15,6),0)+K15,""))</x:f>
      </x:c>
      <x:c r="P15" s="28" t="str">
        <x:f>IF(A15="","",IF(IF(COUNTIFS('Replenishment'!$A$8:$A$57,A15)+COUNTIFS('Replenishment'!$A$68:$A$117,A15)&lt;&gt;1,"Duplicate Demand ID",IF(OR(LEN(B15&amp;"")=0,LEN(C15&amp;"")=0,LEN(D15&amp;"")=0,LEN(E15&amp;"")=0,LEN(F15&amp;"")=0,LEN(G15&amp;"")=0,LEN(H15&amp;"")=0,LEN(I15&amp;"")=0,LEN(J15&amp;"")=0,LEN(K15&amp;"")=0,LEN(L15&amp;"")=0,LEN(M15&amp;"")=0,LEN(N15&amp;"")=0),"Complete assumptions, stock snapshot and source references",IF(COUNTIFS('Replenishment'!$D$8:$D$57,D15)+COUNTIFS('Replenishment'!$D$68:$D$117,D15)&lt;&gt;1,"Stock pool repeated; allocate once",IF(OR(NOT(ISNUMBER(E15)),E15&lt;=0),"Enter valid stock snapshot date",IF(OR(NOT(ISNUMBER(G15)),G15&lt;0,NOT(ISNUMBER(H15)),H15&lt;0,NOT(ISNUMBER(I15)),I15&lt;0,NOT(ISNUMBER(K15)),K15&lt;0,NOT(ISNUMBER(L15)),L15&lt;0,NOT(ISNUMBER(M15)),M15&lt;0),"Assumptions and stock must be nonnegative numbers",IF(OR(ROUND(I15,6)&lt;&gt;I15),"PAR and forecast inputs support up to 6 decimals",IF(OR(NOT(ISNUMBER(G15)),G15&lt;0,MOD(G15,1)&lt;&gt;0,NOT(ISNUMBER(H15)),H15&lt;0,MOD(H15,1)&lt;&gt;0,NOT(ISNUMBER(K15)),K15&lt;0,MOD(K15,1)&lt;&gt;0,NOT(ISNUMBER(L15)),L15&lt;0,MOD(L15,1)&lt;&gt;0,NOT(ISNUMBER(M15)),M15&lt;0,MOD(M15,1)&lt;&gt;0),"Physical piece inputs must be whole",IF(OR(H15&lt;=0,I15&lt;=0),"Pieces per position and PAR must be positive",IF(AND(M15&gt;0,N15="None"),"Record inbound timing and allocation basis",IF(IF(COUNTIFS('Item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incomplete","Linked")))&lt;&gt;"Linked",IF(COUNTIFS('Item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incomplete","Linked"))),IF(INDEX('Item Register'!$D$8:$D$57,MATCH(B15,'Item Register'!$A$8:$A$57,0))&lt;&gt;"Reusable","Item class differs","Linked")))))))))))="Linked",MAX(0,O15-L15-M15),""))</x:f>
      </x:c>
      <x:c r="Q15" s="28" t="str">
        <x:f>IF(A15="","",IF(IF(COUNTIFS('Replenishment'!$A$8:$A$57,A15)+COUNTIFS('Replenishment'!$A$68:$A$117,A15)&lt;&gt;1,"Duplicate Demand ID",IF(OR(LEN(B15&amp;"")=0,LEN(C15&amp;"")=0,LEN(D15&amp;"")=0,LEN(E15&amp;"")=0,LEN(F15&amp;"")=0,LEN(G15&amp;"")=0,LEN(H15&amp;"")=0,LEN(I15&amp;"")=0,LEN(J15&amp;"")=0,LEN(K15&amp;"")=0,LEN(L15&amp;"")=0,LEN(M15&amp;"")=0,LEN(N15&amp;"")=0),"Complete assumptions, stock snapshot and source references",IF(COUNTIFS('Replenishment'!$D$8:$D$57,D15)+COUNTIFS('Replenishment'!$D$68:$D$117,D15)&lt;&gt;1,"Stock pool repeated; allocate once",IF(OR(NOT(ISNUMBER(E15)),E15&lt;=0),"Enter valid stock snapshot date",IF(OR(NOT(ISNUMBER(G15)),G15&lt;0,NOT(ISNUMBER(H15)),H15&lt;0,NOT(ISNUMBER(I15)),I15&lt;0,NOT(ISNUMBER(K15)),K15&lt;0,NOT(ISNUMBER(L15)),L15&lt;0,NOT(ISNUMBER(M15)),M15&lt;0),"Assumptions and stock must be nonnegative numbers",IF(OR(ROUND(I15,6)&lt;&gt;I15),"PAR and forecast inputs support up to 6 decimals",IF(OR(NOT(ISNUMBER(G15)),G15&lt;0,MOD(G15,1)&lt;&gt;0,NOT(ISNUMBER(H15)),H15&lt;0,MOD(H15,1)&lt;&gt;0,NOT(ISNUMBER(K15)),K15&lt;0,MOD(K15,1)&lt;&gt;0,NOT(ISNUMBER(L15)),L15&lt;0,MOD(L15,1)&lt;&gt;0,NOT(ISNUMBER(M15)),M15&lt;0,MOD(M15,1)&lt;&gt;0),"Physical piece inputs must be whole",IF(OR(H15&lt;=0,I15&lt;=0),"Pieces per position and PAR must be positive",IF(AND(M15&gt;0,N15="None"),"Record inbound timing and allocation basis",IF(IF(COUNTIFS('Item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incomplete","Linked")))&lt;&gt;"Linked",IF(COUNTIFS('Item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incomplete","Linked"))),IF(INDEX('Item Register'!$D$8:$D$57,MATCH(B15,'Item Register'!$A$8:$A$57,0))&lt;&gt;"Reusable","Item class differs","Linked")))))))))))="Linked",ROUNDUP(P15/INDEX('Item Register'!$F$8:$F$57,MATCH(B15,'Item Register'!$A$8:$A$57,0)),0),""))</x:f>
      </x:c>
      <x:c r="R15" s="28" t="str">
        <x:f>IF(A15="","",IF(IF(COUNTIFS('Replenishment'!$A$8:$A$57,A15)+COUNTIFS('Replenishment'!$A$68:$A$117,A15)&lt;&gt;1,"Duplicate Demand ID",IF(OR(LEN(B15&amp;"")=0,LEN(C15&amp;"")=0,LEN(D15&amp;"")=0,LEN(E15&amp;"")=0,LEN(F15&amp;"")=0,LEN(G15&amp;"")=0,LEN(H15&amp;"")=0,LEN(I15&amp;"")=0,LEN(J15&amp;"")=0,LEN(K15&amp;"")=0,LEN(L15&amp;"")=0,LEN(M15&amp;"")=0,LEN(N15&amp;"")=0),"Complete assumptions, stock snapshot and source references",IF(COUNTIFS('Replenishment'!$D$8:$D$57,D15)+COUNTIFS('Replenishment'!$D$68:$D$117,D15)&lt;&gt;1,"Stock pool repeated; allocate once",IF(OR(NOT(ISNUMBER(E15)),E15&lt;=0),"Enter valid stock snapshot date",IF(OR(NOT(ISNUMBER(G15)),G15&lt;0,NOT(ISNUMBER(H15)),H15&lt;0,NOT(ISNUMBER(I15)),I15&lt;0,NOT(ISNUMBER(K15)),K15&lt;0,NOT(ISNUMBER(L15)),L15&lt;0,NOT(ISNUMBER(M15)),M15&lt;0),"Assumptions and stock must be nonnegative numbers",IF(OR(ROUND(I15,6)&lt;&gt;I15),"PAR and forecast inputs support up to 6 decimals",IF(OR(NOT(ISNUMBER(G15)),G15&lt;0,MOD(G15,1)&lt;&gt;0,NOT(ISNUMBER(H15)),H15&lt;0,MOD(H15,1)&lt;&gt;0,NOT(ISNUMBER(K15)),K15&lt;0,MOD(K15,1)&lt;&gt;0,NOT(ISNUMBER(L15)),L15&lt;0,MOD(L15,1)&lt;&gt;0,NOT(ISNUMBER(M15)),M15&lt;0,MOD(M15,1)&lt;&gt;0),"Physical piece inputs must be whole",IF(OR(H15&lt;=0,I15&lt;=0),"Pieces per position and PAR must be positive",IF(AND(M15&gt;0,N15="None"),"Record inbound timing and allocation basis",IF(IF(COUNTIFS('Item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incomplete","Linked")))&lt;&gt;"Linked",IF(COUNTIFS('Item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incomplete","Linked"))),IF(INDEX('Item Register'!$D$8:$D$57,MATCH(B15,'Item Register'!$A$8:$A$57,0))&lt;&gt;"Reusable","Item class differs","Linked")))))))))))="Linked",Q15*INDEX('Item Register'!$F$8:$F$57,MATCH(B15,'Item Register'!$A$8:$A$57,0)),""))</x:f>
      </x:c>
      <x:c r="S15" s="28" t="str">
        <x:f>IF(A15="","",IF(IF(COUNTIFS('Replenishment'!$A$8:$A$57,A15)+COUNTIFS('Replenishment'!$A$68:$A$117,A15)&lt;&gt;1,"Duplicate Demand ID",IF(OR(LEN(B15&amp;"")=0,LEN(C15&amp;"")=0,LEN(D15&amp;"")=0,LEN(E15&amp;"")=0,LEN(F15&amp;"")=0,LEN(G15&amp;"")=0,LEN(H15&amp;"")=0,LEN(I15&amp;"")=0,LEN(J15&amp;"")=0,LEN(K15&amp;"")=0,LEN(L15&amp;"")=0,LEN(M15&amp;"")=0,LEN(N15&amp;"")=0),"Complete assumptions, stock snapshot and source references",IF(COUNTIFS('Replenishment'!$D$8:$D$57,D15)+COUNTIFS('Replenishment'!$D$68:$D$117,D15)&lt;&gt;1,"Stock pool repeated; allocate once",IF(OR(NOT(ISNUMBER(E15)),E15&lt;=0),"Enter valid stock snapshot date",IF(OR(NOT(ISNUMBER(G15)),G15&lt;0,NOT(ISNUMBER(H15)),H15&lt;0,NOT(ISNUMBER(I15)),I15&lt;0,NOT(ISNUMBER(K15)),K15&lt;0,NOT(ISNUMBER(L15)),L15&lt;0,NOT(ISNUMBER(M15)),M15&lt;0),"Assumptions and stock must be nonnegative numbers",IF(OR(ROUND(I15,6)&lt;&gt;I15),"PAR and forecast inputs support up to 6 decimals",IF(OR(NOT(ISNUMBER(G15)),G15&lt;0,MOD(G15,1)&lt;&gt;0,NOT(ISNUMBER(H15)),H15&lt;0,MOD(H15,1)&lt;&gt;0,NOT(ISNUMBER(K15)),K15&lt;0,MOD(K15,1)&lt;&gt;0,NOT(ISNUMBER(L15)),L15&lt;0,MOD(L15,1)&lt;&gt;0,NOT(ISNUMBER(M15)),M15&lt;0,MOD(M15,1)&lt;&gt;0),"Physical piece inputs must be whole",IF(OR(H15&lt;=0,I15&lt;=0),"Pieces per position and PAR must be positive",IF(AND(M15&gt;0,N15="None"),"Record inbound timing and allocation basis",IF(IF(COUNTIFS('Item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incomplete","Linked")))&lt;&gt;"Linked",IF(COUNTIFS('Item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incomplete","Linked"))),IF(INDEX('Item Register'!$D$8:$D$57,MATCH(B15,'Item Register'!$A$8:$A$57,0))&lt;&gt;"Reusable","Item class differs","Linked")))))))))))="Linked",R15-P15,""))</x:f>
      </x:c>
      <x:c r="T15" s="27" t="str">
        <x:f>IF(LEN(A15&amp;"")=0,IF(COUNTA(A15,B15,C15,D15,E15,F15,G15,H15,I15,J15,K15,L15,M15,N15)=0,"","Enter Demand ID"),IF(IF(COUNTIFS('Replenishment'!$A$8:$A$57,A15)+COUNTIFS('Replenishment'!$A$68:$A$117,A15)&lt;&gt;1,"Duplicate Demand ID",IF(OR(LEN(B15&amp;"")=0,LEN(C15&amp;"")=0,LEN(D15&amp;"")=0,LEN(E15&amp;"")=0,LEN(F15&amp;"")=0,LEN(G15&amp;"")=0,LEN(H15&amp;"")=0,LEN(I15&amp;"")=0,LEN(J15&amp;"")=0,LEN(K15&amp;"")=0,LEN(L15&amp;"")=0,LEN(M15&amp;"")=0,LEN(N15&amp;"")=0),"Complete assumptions, stock snapshot and source references",IF(COUNTIFS('Replenishment'!$D$8:$D$57,D15)+COUNTIFS('Replenishment'!$D$68:$D$117,D15)&lt;&gt;1,"Stock pool repeated; allocate once",IF(OR(NOT(ISNUMBER(E15)),E15&lt;=0),"Enter valid stock snapshot date",IF(OR(NOT(ISNUMBER(G15)),G15&lt;0,NOT(ISNUMBER(H15)),H15&lt;0,NOT(ISNUMBER(I15)),I15&lt;0,NOT(ISNUMBER(K15)),K15&lt;0,NOT(ISNUMBER(L15)),L15&lt;0,NOT(ISNUMBER(M15)),M15&lt;0),"Assumptions and stock must be nonnegative numbers",IF(OR(ROUND(I15,6)&lt;&gt;I15),"PAR and forecast inputs support up to 6 decimals",IF(OR(NOT(ISNUMBER(G15)),G15&lt;0,MOD(G15,1)&lt;&gt;0,NOT(ISNUMBER(H15)),H15&lt;0,MOD(H15,1)&lt;&gt;0,NOT(ISNUMBER(K15)),K15&lt;0,MOD(K15,1)&lt;&gt;0,NOT(ISNUMBER(L15)),L15&lt;0,MOD(L15,1)&lt;&gt;0,NOT(ISNUMBER(M15)),M15&lt;0,MOD(M15,1)&lt;&gt;0),"Physical piece inputs must be whole",IF(OR(H15&lt;=0,I15&lt;=0),"Pieces per position and PAR must be positive",IF(AND(M15&gt;0,N15="None"),"Record inbound timing and allocation basis",IF(IF(COUNTIFS('Item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incomplete","Linked")))&lt;&gt;"Linked",IF(COUNTIFS('Item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incomplete","Linked"))),IF(INDEX('Item Register'!$D$8:$D$57,MATCH(B15,'Item Register'!$A$8:$A$57,0))&lt;&gt;"Reusable","Item class differs","Linked")))))))))))&lt;&gt;"Linked",IF(COUNTIFS('Replenishment'!$A$8:$A$57,A15)+COUNTIFS('Replenishment'!$A$68:$A$117,A15)&lt;&gt;1,"Duplicate Demand ID",IF(OR(LEN(B15&amp;"")=0,LEN(C15&amp;"")=0,LEN(D15&amp;"")=0,LEN(E15&amp;"")=0,LEN(F15&amp;"")=0,LEN(G15&amp;"")=0,LEN(H15&amp;"")=0,LEN(I15&amp;"")=0,LEN(J15&amp;"")=0,LEN(K15&amp;"")=0,LEN(L15&amp;"")=0,LEN(M15&amp;"")=0,LEN(N15&amp;"")=0),"Complete assumptions, stock snapshot and source references",IF(COUNTIFS('Replenishment'!$D$8:$D$57,D15)+COUNTIFS('Replenishment'!$D$68:$D$117,D15)&lt;&gt;1,"Stock pool repeated; allocate once",IF(OR(NOT(ISNUMBER(E15)),E15&lt;=0),"Enter valid stock snapshot date",IF(OR(NOT(ISNUMBER(G15)),G15&lt;0,NOT(ISNUMBER(H15)),H15&lt;0,NOT(ISNUMBER(I15)),I15&lt;0,NOT(ISNUMBER(K15)),K15&lt;0,NOT(ISNUMBER(L15)),L15&lt;0,NOT(ISNUMBER(M15)),M15&lt;0),"Assumptions and stock must be nonnegative numbers",IF(OR(ROUND(I15,6)&lt;&gt;I15),"PAR and forecast inputs support up to 6 decimals",IF(OR(NOT(ISNUMBER(G15)),G15&lt;0,MOD(G15,1)&lt;&gt;0,NOT(ISNUMBER(H15)),H15&lt;0,MOD(H15,1)&lt;&gt;0,NOT(ISNUMBER(K15)),K15&lt;0,MOD(K15,1)&lt;&gt;0,NOT(ISNUMBER(L15)),L15&lt;0,MOD(L15,1)&lt;&gt;0,NOT(ISNUMBER(M15)),M15&lt;0,MOD(M15,1)&lt;&gt;0),"Physical piece inputs must be whole",IF(OR(H15&lt;=0,I15&lt;=0),"Pieces per position and PAR must be positive",IF(AND(M15&gt;0,N15="None"),"Record inbound timing and allocation basis",IF(IF(COUNTIFS('Item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incomplete","Linked")))&lt;&gt;"Linked",IF(COUNTIFS('Item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incomplete","Linked"))),IF(INDEX('Item Register'!$D$8:$D$57,MATCH(B15,'Item Register'!$A$8:$A$57,0))&lt;&gt;"Reusable","Item class differs","Linked"))))))))))),"Planning quantities calculated"))</x:f>
      </x:c>
    </x:row>
    <x:row r="16" ht="38" customHeight="1">
      <x:c r="A16" s="23"/>
      <x:c r="B16" s="23"/>
      <x:c r="C16" s="23"/>
      <x:c r="D16" s="23"/>
      <x:c r="E16" s="24"/>
      <x:c r="F16" s="23"/>
      <x:c r="G16" s="25"/>
      <x:c r="H16" s="25"/>
      <x:c r="I16" s="26"/>
      <x:c r="J16" s="23"/>
      <x:c r="K16" s="25"/>
      <x:c r="L16" s="25"/>
      <x:c r="M16" s="25"/>
      <x:c r="N16" s="23"/>
      <x:c r="O16" s="28" t="str">
        <x:f>IF(A16="","",IF(IF(COUNTIFS('Replenishment'!$A$8:$A$57,A16)+COUNTIFS('Replenishment'!$A$68:$A$117,A16)&lt;&gt;1,"Duplicate Demand ID",IF(OR(LEN(B16&amp;"")=0,LEN(C16&amp;"")=0,LEN(D16&amp;"")=0,LEN(E16&amp;"")=0,LEN(F16&amp;"")=0,LEN(G16&amp;"")=0,LEN(H16&amp;"")=0,LEN(I16&amp;"")=0,LEN(J16&amp;"")=0,LEN(K16&amp;"")=0,LEN(L16&amp;"")=0,LEN(M16&amp;"")=0,LEN(N16&amp;"")=0),"Complete assumptions, stock snapshot and source references",IF(COUNTIFS('Replenishment'!$D$8:$D$57,D16)+COUNTIFS('Replenishment'!$D$68:$D$117,D16)&lt;&gt;1,"Stock pool repeated; allocate once",IF(OR(NOT(ISNUMBER(E16)),E16&lt;=0),"Enter valid stock snapshot date",IF(OR(NOT(ISNUMBER(G16)),G16&lt;0,NOT(ISNUMBER(H16)),H16&lt;0,NOT(ISNUMBER(I16)),I16&lt;0,NOT(ISNUMBER(K16)),K16&lt;0,NOT(ISNUMBER(L16)),L16&lt;0,NOT(ISNUMBER(M16)),M16&lt;0),"Assumptions and stock must be nonnegative numbers",IF(OR(ROUND(I16,6)&lt;&gt;I16),"PAR and forecast inputs support up to 6 decimals",IF(OR(NOT(ISNUMBER(G16)),G16&lt;0,MOD(G16,1)&lt;&gt;0,NOT(ISNUMBER(H16)),H16&lt;0,MOD(H16,1)&lt;&gt;0,NOT(ISNUMBER(K16)),K16&lt;0,MOD(K16,1)&lt;&gt;0,NOT(ISNUMBER(L16)),L16&lt;0,MOD(L16,1)&lt;&gt;0,NOT(ISNUMBER(M16)),M16&lt;0,MOD(M16,1)&lt;&gt;0),"Physical piece inputs must be whole",IF(OR(H16&lt;=0,I16&lt;=0),"Pieces per position and PAR must be positive",IF(AND(M16&gt;0,N16="None"),"Record inbound timing and allocation basis",IF(IF(COUNTIFS('Item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incomplete","Linked")))&lt;&gt;"Linked",IF(COUNTIFS('Item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incomplete","Linked"))),IF(INDEX('Item Register'!$D$8:$D$57,MATCH(B16,'Item Register'!$A$8:$A$57,0))&lt;&gt;"Reusable","Item class differs","Linked")))))))))))="Linked",ROUNDUP(ROUND(G16*H16*I16,6),0)+K16,""))</x:f>
      </x:c>
      <x:c r="P16" s="28" t="str">
        <x:f>IF(A16="","",IF(IF(COUNTIFS('Replenishment'!$A$8:$A$57,A16)+COUNTIFS('Replenishment'!$A$68:$A$117,A16)&lt;&gt;1,"Duplicate Demand ID",IF(OR(LEN(B16&amp;"")=0,LEN(C16&amp;"")=0,LEN(D16&amp;"")=0,LEN(E16&amp;"")=0,LEN(F16&amp;"")=0,LEN(G16&amp;"")=0,LEN(H16&amp;"")=0,LEN(I16&amp;"")=0,LEN(J16&amp;"")=0,LEN(K16&amp;"")=0,LEN(L16&amp;"")=0,LEN(M16&amp;"")=0,LEN(N16&amp;"")=0),"Complete assumptions, stock snapshot and source references",IF(COUNTIFS('Replenishment'!$D$8:$D$57,D16)+COUNTIFS('Replenishment'!$D$68:$D$117,D16)&lt;&gt;1,"Stock pool repeated; allocate once",IF(OR(NOT(ISNUMBER(E16)),E16&lt;=0),"Enter valid stock snapshot date",IF(OR(NOT(ISNUMBER(G16)),G16&lt;0,NOT(ISNUMBER(H16)),H16&lt;0,NOT(ISNUMBER(I16)),I16&lt;0,NOT(ISNUMBER(K16)),K16&lt;0,NOT(ISNUMBER(L16)),L16&lt;0,NOT(ISNUMBER(M16)),M16&lt;0),"Assumptions and stock must be nonnegative numbers",IF(OR(ROUND(I16,6)&lt;&gt;I16),"PAR and forecast inputs support up to 6 decimals",IF(OR(NOT(ISNUMBER(G16)),G16&lt;0,MOD(G16,1)&lt;&gt;0,NOT(ISNUMBER(H16)),H16&lt;0,MOD(H16,1)&lt;&gt;0,NOT(ISNUMBER(K16)),K16&lt;0,MOD(K16,1)&lt;&gt;0,NOT(ISNUMBER(L16)),L16&lt;0,MOD(L16,1)&lt;&gt;0,NOT(ISNUMBER(M16)),M16&lt;0,MOD(M16,1)&lt;&gt;0),"Physical piece inputs must be whole",IF(OR(H16&lt;=0,I16&lt;=0),"Pieces per position and PAR must be positive",IF(AND(M16&gt;0,N16="None"),"Record inbound timing and allocation basis",IF(IF(COUNTIFS('Item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incomplete","Linked")))&lt;&gt;"Linked",IF(COUNTIFS('Item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incomplete","Linked"))),IF(INDEX('Item Register'!$D$8:$D$57,MATCH(B16,'Item Register'!$A$8:$A$57,0))&lt;&gt;"Reusable","Item class differs","Linked")))))))))))="Linked",MAX(0,O16-L16-M16),""))</x:f>
      </x:c>
      <x:c r="Q16" s="28" t="str">
        <x:f>IF(A16="","",IF(IF(COUNTIFS('Replenishment'!$A$8:$A$57,A16)+COUNTIFS('Replenishment'!$A$68:$A$117,A16)&lt;&gt;1,"Duplicate Demand ID",IF(OR(LEN(B16&amp;"")=0,LEN(C16&amp;"")=0,LEN(D16&amp;"")=0,LEN(E16&amp;"")=0,LEN(F16&amp;"")=0,LEN(G16&amp;"")=0,LEN(H16&amp;"")=0,LEN(I16&amp;"")=0,LEN(J16&amp;"")=0,LEN(K16&amp;"")=0,LEN(L16&amp;"")=0,LEN(M16&amp;"")=0,LEN(N16&amp;"")=0),"Complete assumptions, stock snapshot and source references",IF(COUNTIFS('Replenishment'!$D$8:$D$57,D16)+COUNTIFS('Replenishment'!$D$68:$D$117,D16)&lt;&gt;1,"Stock pool repeated; allocate once",IF(OR(NOT(ISNUMBER(E16)),E16&lt;=0),"Enter valid stock snapshot date",IF(OR(NOT(ISNUMBER(G16)),G16&lt;0,NOT(ISNUMBER(H16)),H16&lt;0,NOT(ISNUMBER(I16)),I16&lt;0,NOT(ISNUMBER(K16)),K16&lt;0,NOT(ISNUMBER(L16)),L16&lt;0,NOT(ISNUMBER(M16)),M16&lt;0),"Assumptions and stock must be nonnegative numbers",IF(OR(ROUND(I16,6)&lt;&gt;I16),"PAR and forecast inputs support up to 6 decimals",IF(OR(NOT(ISNUMBER(G16)),G16&lt;0,MOD(G16,1)&lt;&gt;0,NOT(ISNUMBER(H16)),H16&lt;0,MOD(H16,1)&lt;&gt;0,NOT(ISNUMBER(K16)),K16&lt;0,MOD(K16,1)&lt;&gt;0,NOT(ISNUMBER(L16)),L16&lt;0,MOD(L16,1)&lt;&gt;0,NOT(ISNUMBER(M16)),M16&lt;0,MOD(M16,1)&lt;&gt;0),"Physical piece inputs must be whole",IF(OR(H16&lt;=0,I16&lt;=0),"Pieces per position and PAR must be positive",IF(AND(M16&gt;0,N16="None"),"Record inbound timing and allocation basis",IF(IF(COUNTIFS('Item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incomplete","Linked")))&lt;&gt;"Linked",IF(COUNTIFS('Item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incomplete","Linked"))),IF(INDEX('Item Register'!$D$8:$D$57,MATCH(B16,'Item Register'!$A$8:$A$57,0))&lt;&gt;"Reusable","Item class differs","Linked")))))))))))="Linked",ROUNDUP(P16/INDEX('Item Register'!$F$8:$F$57,MATCH(B16,'Item Register'!$A$8:$A$57,0)),0),""))</x:f>
      </x:c>
      <x:c r="R16" s="28" t="str">
        <x:f>IF(A16="","",IF(IF(COUNTIFS('Replenishment'!$A$8:$A$57,A16)+COUNTIFS('Replenishment'!$A$68:$A$117,A16)&lt;&gt;1,"Duplicate Demand ID",IF(OR(LEN(B16&amp;"")=0,LEN(C16&amp;"")=0,LEN(D16&amp;"")=0,LEN(E16&amp;"")=0,LEN(F16&amp;"")=0,LEN(G16&amp;"")=0,LEN(H16&amp;"")=0,LEN(I16&amp;"")=0,LEN(J16&amp;"")=0,LEN(K16&amp;"")=0,LEN(L16&amp;"")=0,LEN(M16&amp;"")=0,LEN(N16&amp;"")=0),"Complete assumptions, stock snapshot and source references",IF(COUNTIFS('Replenishment'!$D$8:$D$57,D16)+COUNTIFS('Replenishment'!$D$68:$D$117,D16)&lt;&gt;1,"Stock pool repeated; allocate once",IF(OR(NOT(ISNUMBER(E16)),E16&lt;=0),"Enter valid stock snapshot date",IF(OR(NOT(ISNUMBER(G16)),G16&lt;0,NOT(ISNUMBER(H16)),H16&lt;0,NOT(ISNUMBER(I16)),I16&lt;0,NOT(ISNUMBER(K16)),K16&lt;0,NOT(ISNUMBER(L16)),L16&lt;0,NOT(ISNUMBER(M16)),M16&lt;0),"Assumptions and stock must be nonnegative numbers",IF(OR(ROUND(I16,6)&lt;&gt;I16),"PAR and forecast inputs support up to 6 decimals",IF(OR(NOT(ISNUMBER(G16)),G16&lt;0,MOD(G16,1)&lt;&gt;0,NOT(ISNUMBER(H16)),H16&lt;0,MOD(H16,1)&lt;&gt;0,NOT(ISNUMBER(K16)),K16&lt;0,MOD(K16,1)&lt;&gt;0,NOT(ISNUMBER(L16)),L16&lt;0,MOD(L16,1)&lt;&gt;0,NOT(ISNUMBER(M16)),M16&lt;0,MOD(M16,1)&lt;&gt;0),"Physical piece inputs must be whole",IF(OR(H16&lt;=0,I16&lt;=0),"Pieces per position and PAR must be positive",IF(AND(M16&gt;0,N16="None"),"Record inbound timing and allocation basis",IF(IF(COUNTIFS('Item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incomplete","Linked")))&lt;&gt;"Linked",IF(COUNTIFS('Item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incomplete","Linked"))),IF(INDEX('Item Register'!$D$8:$D$57,MATCH(B16,'Item Register'!$A$8:$A$57,0))&lt;&gt;"Reusable","Item class differs","Linked")))))))))))="Linked",Q16*INDEX('Item Register'!$F$8:$F$57,MATCH(B16,'Item Register'!$A$8:$A$57,0)),""))</x:f>
      </x:c>
      <x:c r="S16" s="28" t="str">
        <x:f>IF(A16="","",IF(IF(COUNTIFS('Replenishment'!$A$8:$A$57,A16)+COUNTIFS('Replenishment'!$A$68:$A$117,A16)&lt;&gt;1,"Duplicate Demand ID",IF(OR(LEN(B16&amp;"")=0,LEN(C16&amp;"")=0,LEN(D16&amp;"")=0,LEN(E16&amp;"")=0,LEN(F16&amp;"")=0,LEN(G16&amp;"")=0,LEN(H16&amp;"")=0,LEN(I16&amp;"")=0,LEN(J16&amp;"")=0,LEN(K16&amp;"")=0,LEN(L16&amp;"")=0,LEN(M16&amp;"")=0,LEN(N16&amp;"")=0),"Complete assumptions, stock snapshot and source references",IF(COUNTIFS('Replenishment'!$D$8:$D$57,D16)+COUNTIFS('Replenishment'!$D$68:$D$117,D16)&lt;&gt;1,"Stock pool repeated; allocate once",IF(OR(NOT(ISNUMBER(E16)),E16&lt;=0),"Enter valid stock snapshot date",IF(OR(NOT(ISNUMBER(G16)),G16&lt;0,NOT(ISNUMBER(H16)),H16&lt;0,NOT(ISNUMBER(I16)),I16&lt;0,NOT(ISNUMBER(K16)),K16&lt;0,NOT(ISNUMBER(L16)),L16&lt;0,NOT(ISNUMBER(M16)),M16&lt;0),"Assumptions and stock must be nonnegative numbers",IF(OR(ROUND(I16,6)&lt;&gt;I16),"PAR and forecast inputs support up to 6 decimals",IF(OR(NOT(ISNUMBER(G16)),G16&lt;0,MOD(G16,1)&lt;&gt;0,NOT(ISNUMBER(H16)),H16&lt;0,MOD(H16,1)&lt;&gt;0,NOT(ISNUMBER(K16)),K16&lt;0,MOD(K16,1)&lt;&gt;0,NOT(ISNUMBER(L16)),L16&lt;0,MOD(L16,1)&lt;&gt;0,NOT(ISNUMBER(M16)),M16&lt;0,MOD(M16,1)&lt;&gt;0),"Physical piece inputs must be whole",IF(OR(H16&lt;=0,I16&lt;=0),"Pieces per position and PAR must be positive",IF(AND(M16&gt;0,N16="None"),"Record inbound timing and allocation basis",IF(IF(COUNTIFS('Item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incomplete","Linked")))&lt;&gt;"Linked",IF(COUNTIFS('Item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incomplete","Linked"))),IF(INDEX('Item Register'!$D$8:$D$57,MATCH(B16,'Item Register'!$A$8:$A$57,0))&lt;&gt;"Reusable","Item class differs","Linked")))))))))))="Linked",R16-P16,""))</x:f>
      </x:c>
      <x:c r="T16" s="27" t="str">
        <x:f>IF(LEN(A16&amp;"")=0,IF(COUNTA(A16,B16,C16,D16,E16,F16,G16,H16,I16,J16,K16,L16,M16,N16)=0,"","Enter Demand ID"),IF(IF(COUNTIFS('Replenishment'!$A$8:$A$57,A16)+COUNTIFS('Replenishment'!$A$68:$A$117,A16)&lt;&gt;1,"Duplicate Demand ID",IF(OR(LEN(B16&amp;"")=0,LEN(C16&amp;"")=0,LEN(D16&amp;"")=0,LEN(E16&amp;"")=0,LEN(F16&amp;"")=0,LEN(G16&amp;"")=0,LEN(H16&amp;"")=0,LEN(I16&amp;"")=0,LEN(J16&amp;"")=0,LEN(K16&amp;"")=0,LEN(L16&amp;"")=0,LEN(M16&amp;"")=0,LEN(N16&amp;"")=0),"Complete assumptions, stock snapshot and source references",IF(COUNTIFS('Replenishment'!$D$8:$D$57,D16)+COUNTIFS('Replenishment'!$D$68:$D$117,D16)&lt;&gt;1,"Stock pool repeated; allocate once",IF(OR(NOT(ISNUMBER(E16)),E16&lt;=0),"Enter valid stock snapshot date",IF(OR(NOT(ISNUMBER(G16)),G16&lt;0,NOT(ISNUMBER(H16)),H16&lt;0,NOT(ISNUMBER(I16)),I16&lt;0,NOT(ISNUMBER(K16)),K16&lt;0,NOT(ISNUMBER(L16)),L16&lt;0,NOT(ISNUMBER(M16)),M16&lt;0),"Assumptions and stock must be nonnegative numbers",IF(OR(ROUND(I16,6)&lt;&gt;I16),"PAR and forecast inputs support up to 6 decimals",IF(OR(NOT(ISNUMBER(G16)),G16&lt;0,MOD(G16,1)&lt;&gt;0,NOT(ISNUMBER(H16)),H16&lt;0,MOD(H16,1)&lt;&gt;0,NOT(ISNUMBER(K16)),K16&lt;0,MOD(K16,1)&lt;&gt;0,NOT(ISNUMBER(L16)),L16&lt;0,MOD(L16,1)&lt;&gt;0,NOT(ISNUMBER(M16)),M16&lt;0,MOD(M16,1)&lt;&gt;0),"Physical piece inputs must be whole",IF(OR(H16&lt;=0,I16&lt;=0),"Pieces per position and PAR must be positive",IF(AND(M16&gt;0,N16="None"),"Record inbound timing and allocation basis",IF(IF(COUNTIFS('Item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incomplete","Linked")))&lt;&gt;"Linked",IF(COUNTIFS('Item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incomplete","Linked"))),IF(INDEX('Item Register'!$D$8:$D$57,MATCH(B16,'Item Register'!$A$8:$A$57,0))&lt;&gt;"Reusable","Item class differs","Linked")))))))))))&lt;&gt;"Linked",IF(COUNTIFS('Replenishment'!$A$8:$A$57,A16)+COUNTIFS('Replenishment'!$A$68:$A$117,A16)&lt;&gt;1,"Duplicate Demand ID",IF(OR(LEN(B16&amp;"")=0,LEN(C16&amp;"")=0,LEN(D16&amp;"")=0,LEN(E16&amp;"")=0,LEN(F16&amp;"")=0,LEN(G16&amp;"")=0,LEN(H16&amp;"")=0,LEN(I16&amp;"")=0,LEN(J16&amp;"")=0,LEN(K16&amp;"")=0,LEN(L16&amp;"")=0,LEN(M16&amp;"")=0,LEN(N16&amp;"")=0),"Complete assumptions, stock snapshot and source references",IF(COUNTIFS('Replenishment'!$D$8:$D$57,D16)+COUNTIFS('Replenishment'!$D$68:$D$117,D16)&lt;&gt;1,"Stock pool repeated; allocate once",IF(OR(NOT(ISNUMBER(E16)),E16&lt;=0),"Enter valid stock snapshot date",IF(OR(NOT(ISNUMBER(G16)),G16&lt;0,NOT(ISNUMBER(H16)),H16&lt;0,NOT(ISNUMBER(I16)),I16&lt;0,NOT(ISNUMBER(K16)),K16&lt;0,NOT(ISNUMBER(L16)),L16&lt;0,NOT(ISNUMBER(M16)),M16&lt;0),"Assumptions and stock must be nonnegative numbers",IF(OR(ROUND(I16,6)&lt;&gt;I16),"PAR and forecast inputs support up to 6 decimals",IF(OR(NOT(ISNUMBER(G16)),G16&lt;0,MOD(G16,1)&lt;&gt;0,NOT(ISNUMBER(H16)),H16&lt;0,MOD(H16,1)&lt;&gt;0,NOT(ISNUMBER(K16)),K16&lt;0,MOD(K16,1)&lt;&gt;0,NOT(ISNUMBER(L16)),L16&lt;0,MOD(L16,1)&lt;&gt;0,NOT(ISNUMBER(M16)),M16&lt;0,MOD(M16,1)&lt;&gt;0),"Physical piece inputs must be whole",IF(OR(H16&lt;=0,I16&lt;=0),"Pieces per position and PAR must be positive",IF(AND(M16&gt;0,N16="None"),"Record inbound timing and allocation basis",IF(IF(COUNTIFS('Item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incomplete","Linked")))&lt;&gt;"Linked",IF(COUNTIFS('Item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incomplete","Linked"))),IF(INDEX('Item Register'!$D$8:$D$57,MATCH(B16,'Item Register'!$A$8:$A$57,0))&lt;&gt;"Reusable","Item class differs","Linked"))))))))))),"Planning quantities calculated"))</x:f>
      </x:c>
    </x:row>
    <x:row r="17" ht="38" customHeight="1">
      <x:c r="A17" s="23"/>
      <x:c r="B17" s="23"/>
      <x:c r="C17" s="23"/>
      <x:c r="D17" s="23"/>
      <x:c r="E17" s="24"/>
      <x:c r="F17" s="23"/>
      <x:c r="G17" s="25"/>
      <x:c r="H17" s="25"/>
      <x:c r="I17" s="26"/>
      <x:c r="J17" s="23"/>
      <x:c r="K17" s="25"/>
      <x:c r="L17" s="25"/>
      <x:c r="M17" s="25"/>
      <x:c r="N17" s="23"/>
      <x:c r="O17" s="28" t="str">
        <x:f>IF(A17="","",IF(IF(COUNTIFS('Replenishment'!$A$8:$A$57,A17)+COUNTIFS('Replenishment'!$A$68:$A$117,A17)&lt;&gt;1,"Duplicate Demand ID",IF(OR(LEN(B17&amp;"")=0,LEN(C17&amp;"")=0,LEN(D17&amp;"")=0,LEN(E17&amp;"")=0,LEN(F17&amp;"")=0,LEN(G17&amp;"")=0,LEN(H17&amp;"")=0,LEN(I17&amp;"")=0,LEN(J17&amp;"")=0,LEN(K17&amp;"")=0,LEN(L17&amp;"")=0,LEN(M17&amp;"")=0,LEN(N17&amp;"")=0),"Complete assumptions, stock snapshot and source references",IF(COUNTIFS('Replenishment'!$D$8:$D$57,D17)+COUNTIFS('Replenishment'!$D$68:$D$117,D17)&lt;&gt;1,"Stock pool repeated; allocate once",IF(OR(NOT(ISNUMBER(E17)),E17&lt;=0),"Enter valid stock snapshot date",IF(OR(NOT(ISNUMBER(G17)),G17&lt;0,NOT(ISNUMBER(H17)),H17&lt;0,NOT(ISNUMBER(I17)),I17&lt;0,NOT(ISNUMBER(K17)),K17&lt;0,NOT(ISNUMBER(L17)),L17&lt;0,NOT(ISNUMBER(M17)),M17&lt;0),"Assumptions and stock must be nonnegative numbers",IF(OR(ROUND(I17,6)&lt;&gt;I17),"PAR and forecast inputs support up to 6 decimals",IF(OR(NOT(ISNUMBER(G17)),G17&lt;0,MOD(G17,1)&lt;&gt;0,NOT(ISNUMBER(H17)),H17&lt;0,MOD(H17,1)&lt;&gt;0,NOT(ISNUMBER(K17)),K17&lt;0,MOD(K17,1)&lt;&gt;0,NOT(ISNUMBER(L17)),L17&lt;0,MOD(L17,1)&lt;&gt;0,NOT(ISNUMBER(M17)),M17&lt;0,MOD(M17,1)&lt;&gt;0),"Physical piece inputs must be whole",IF(OR(H17&lt;=0,I17&lt;=0),"Pieces per position and PAR must be positive",IF(AND(M17&gt;0,N17="None"),"Record inbound timing and allocation basis",IF(IF(COUNTIFS('Item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incomplete","Linked")))&lt;&gt;"Linked",IF(COUNTIFS('Item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incomplete","Linked"))),IF(INDEX('Item Register'!$D$8:$D$57,MATCH(B17,'Item Register'!$A$8:$A$57,0))&lt;&gt;"Reusable","Item class differs","Linked")))))))))))="Linked",ROUNDUP(ROUND(G17*H17*I17,6),0)+K17,""))</x:f>
      </x:c>
      <x:c r="P17" s="28" t="str">
        <x:f>IF(A17="","",IF(IF(COUNTIFS('Replenishment'!$A$8:$A$57,A17)+COUNTIFS('Replenishment'!$A$68:$A$117,A17)&lt;&gt;1,"Duplicate Demand ID",IF(OR(LEN(B17&amp;"")=0,LEN(C17&amp;"")=0,LEN(D17&amp;"")=0,LEN(E17&amp;"")=0,LEN(F17&amp;"")=0,LEN(G17&amp;"")=0,LEN(H17&amp;"")=0,LEN(I17&amp;"")=0,LEN(J17&amp;"")=0,LEN(K17&amp;"")=0,LEN(L17&amp;"")=0,LEN(M17&amp;"")=0,LEN(N17&amp;"")=0),"Complete assumptions, stock snapshot and source references",IF(COUNTIFS('Replenishment'!$D$8:$D$57,D17)+COUNTIFS('Replenishment'!$D$68:$D$117,D17)&lt;&gt;1,"Stock pool repeated; allocate once",IF(OR(NOT(ISNUMBER(E17)),E17&lt;=0),"Enter valid stock snapshot date",IF(OR(NOT(ISNUMBER(G17)),G17&lt;0,NOT(ISNUMBER(H17)),H17&lt;0,NOT(ISNUMBER(I17)),I17&lt;0,NOT(ISNUMBER(K17)),K17&lt;0,NOT(ISNUMBER(L17)),L17&lt;0,NOT(ISNUMBER(M17)),M17&lt;0),"Assumptions and stock must be nonnegative numbers",IF(OR(ROUND(I17,6)&lt;&gt;I17),"PAR and forecast inputs support up to 6 decimals",IF(OR(NOT(ISNUMBER(G17)),G17&lt;0,MOD(G17,1)&lt;&gt;0,NOT(ISNUMBER(H17)),H17&lt;0,MOD(H17,1)&lt;&gt;0,NOT(ISNUMBER(K17)),K17&lt;0,MOD(K17,1)&lt;&gt;0,NOT(ISNUMBER(L17)),L17&lt;0,MOD(L17,1)&lt;&gt;0,NOT(ISNUMBER(M17)),M17&lt;0,MOD(M17,1)&lt;&gt;0),"Physical piece inputs must be whole",IF(OR(H17&lt;=0,I17&lt;=0),"Pieces per position and PAR must be positive",IF(AND(M17&gt;0,N17="None"),"Record inbound timing and allocation basis",IF(IF(COUNTIFS('Item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incomplete","Linked")))&lt;&gt;"Linked",IF(COUNTIFS('Item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incomplete","Linked"))),IF(INDEX('Item Register'!$D$8:$D$57,MATCH(B17,'Item Register'!$A$8:$A$57,0))&lt;&gt;"Reusable","Item class differs","Linked")))))))))))="Linked",MAX(0,O17-L17-M17),""))</x:f>
      </x:c>
      <x:c r="Q17" s="28" t="str">
        <x:f>IF(A17="","",IF(IF(COUNTIFS('Replenishment'!$A$8:$A$57,A17)+COUNTIFS('Replenishment'!$A$68:$A$117,A17)&lt;&gt;1,"Duplicate Demand ID",IF(OR(LEN(B17&amp;"")=0,LEN(C17&amp;"")=0,LEN(D17&amp;"")=0,LEN(E17&amp;"")=0,LEN(F17&amp;"")=0,LEN(G17&amp;"")=0,LEN(H17&amp;"")=0,LEN(I17&amp;"")=0,LEN(J17&amp;"")=0,LEN(K17&amp;"")=0,LEN(L17&amp;"")=0,LEN(M17&amp;"")=0,LEN(N17&amp;"")=0),"Complete assumptions, stock snapshot and source references",IF(COUNTIFS('Replenishment'!$D$8:$D$57,D17)+COUNTIFS('Replenishment'!$D$68:$D$117,D17)&lt;&gt;1,"Stock pool repeated; allocate once",IF(OR(NOT(ISNUMBER(E17)),E17&lt;=0),"Enter valid stock snapshot date",IF(OR(NOT(ISNUMBER(G17)),G17&lt;0,NOT(ISNUMBER(H17)),H17&lt;0,NOT(ISNUMBER(I17)),I17&lt;0,NOT(ISNUMBER(K17)),K17&lt;0,NOT(ISNUMBER(L17)),L17&lt;0,NOT(ISNUMBER(M17)),M17&lt;0),"Assumptions and stock must be nonnegative numbers",IF(OR(ROUND(I17,6)&lt;&gt;I17),"PAR and forecast inputs support up to 6 decimals",IF(OR(NOT(ISNUMBER(G17)),G17&lt;0,MOD(G17,1)&lt;&gt;0,NOT(ISNUMBER(H17)),H17&lt;0,MOD(H17,1)&lt;&gt;0,NOT(ISNUMBER(K17)),K17&lt;0,MOD(K17,1)&lt;&gt;0,NOT(ISNUMBER(L17)),L17&lt;0,MOD(L17,1)&lt;&gt;0,NOT(ISNUMBER(M17)),M17&lt;0,MOD(M17,1)&lt;&gt;0),"Physical piece inputs must be whole",IF(OR(H17&lt;=0,I17&lt;=0),"Pieces per position and PAR must be positive",IF(AND(M17&gt;0,N17="None"),"Record inbound timing and allocation basis",IF(IF(COUNTIFS('Item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incomplete","Linked")))&lt;&gt;"Linked",IF(COUNTIFS('Item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incomplete","Linked"))),IF(INDEX('Item Register'!$D$8:$D$57,MATCH(B17,'Item Register'!$A$8:$A$57,0))&lt;&gt;"Reusable","Item class differs","Linked")))))))))))="Linked",ROUNDUP(P17/INDEX('Item Register'!$F$8:$F$57,MATCH(B17,'Item Register'!$A$8:$A$57,0)),0),""))</x:f>
      </x:c>
      <x:c r="R17" s="28" t="str">
        <x:f>IF(A17="","",IF(IF(COUNTIFS('Replenishment'!$A$8:$A$57,A17)+COUNTIFS('Replenishment'!$A$68:$A$117,A17)&lt;&gt;1,"Duplicate Demand ID",IF(OR(LEN(B17&amp;"")=0,LEN(C17&amp;"")=0,LEN(D17&amp;"")=0,LEN(E17&amp;"")=0,LEN(F17&amp;"")=0,LEN(G17&amp;"")=0,LEN(H17&amp;"")=0,LEN(I17&amp;"")=0,LEN(J17&amp;"")=0,LEN(K17&amp;"")=0,LEN(L17&amp;"")=0,LEN(M17&amp;"")=0,LEN(N17&amp;"")=0),"Complete assumptions, stock snapshot and source references",IF(COUNTIFS('Replenishment'!$D$8:$D$57,D17)+COUNTIFS('Replenishment'!$D$68:$D$117,D17)&lt;&gt;1,"Stock pool repeated; allocate once",IF(OR(NOT(ISNUMBER(E17)),E17&lt;=0),"Enter valid stock snapshot date",IF(OR(NOT(ISNUMBER(G17)),G17&lt;0,NOT(ISNUMBER(H17)),H17&lt;0,NOT(ISNUMBER(I17)),I17&lt;0,NOT(ISNUMBER(K17)),K17&lt;0,NOT(ISNUMBER(L17)),L17&lt;0,NOT(ISNUMBER(M17)),M17&lt;0),"Assumptions and stock must be nonnegative numbers",IF(OR(ROUND(I17,6)&lt;&gt;I17),"PAR and forecast inputs support up to 6 decimals",IF(OR(NOT(ISNUMBER(G17)),G17&lt;0,MOD(G17,1)&lt;&gt;0,NOT(ISNUMBER(H17)),H17&lt;0,MOD(H17,1)&lt;&gt;0,NOT(ISNUMBER(K17)),K17&lt;0,MOD(K17,1)&lt;&gt;0,NOT(ISNUMBER(L17)),L17&lt;0,MOD(L17,1)&lt;&gt;0,NOT(ISNUMBER(M17)),M17&lt;0,MOD(M17,1)&lt;&gt;0),"Physical piece inputs must be whole",IF(OR(H17&lt;=0,I17&lt;=0),"Pieces per position and PAR must be positive",IF(AND(M17&gt;0,N17="None"),"Record inbound timing and allocation basis",IF(IF(COUNTIFS('Item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incomplete","Linked")))&lt;&gt;"Linked",IF(COUNTIFS('Item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incomplete","Linked"))),IF(INDEX('Item Register'!$D$8:$D$57,MATCH(B17,'Item Register'!$A$8:$A$57,0))&lt;&gt;"Reusable","Item class differs","Linked")))))))))))="Linked",Q17*INDEX('Item Register'!$F$8:$F$57,MATCH(B17,'Item Register'!$A$8:$A$57,0)),""))</x:f>
      </x:c>
      <x:c r="S17" s="28" t="str">
        <x:f>IF(A17="","",IF(IF(COUNTIFS('Replenishment'!$A$8:$A$57,A17)+COUNTIFS('Replenishment'!$A$68:$A$117,A17)&lt;&gt;1,"Duplicate Demand ID",IF(OR(LEN(B17&amp;"")=0,LEN(C17&amp;"")=0,LEN(D17&amp;"")=0,LEN(E17&amp;"")=0,LEN(F17&amp;"")=0,LEN(G17&amp;"")=0,LEN(H17&amp;"")=0,LEN(I17&amp;"")=0,LEN(J17&amp;"")=0,LEN(K17&amp;"")=0,LEN(L17&amp;"")=0,LEN(M17&amp;"")=0,LEN(N17&amp;"")=0),"Complete assumptions, stock snapshot and source references",IF(COUNTIFS('Replenishment'!$D$8:$D$57,D17)+COUNTIFS('Replenishment'!$D$68:$D$117,D17)&lt;&gt;1,"Stock pool repeated; allocate once",IF(OR(NOT(ISNUMBER(E17)),E17&lt;=0),"Enter valid stock snapshot date",IF(OR(NOT(ISNUMBER(G17)),G17&lt;0,NOT(ISNUMBER(H17)),H17&lt;0,NOT(ISNUMBER(I17)),I17&lt;0,NOT(ISNUMBER(K17)),K17&lt;0,NOT(ISNUMBER(L17)),L17&lt;0,NOT(ISNUMBER(M17)),M17&lt;0),"Assumptions and stock must be nonnegative numbers",IF(OR(ROUND(I17,6)&lt;&gt;I17),"PAR and forecast inputs support up to 6 decimals",IF(OR(NOT(ISNUMBER(G17)),G17&lt;0,MOD(G17,1)&lt;&gt;0,NOT(ISNUMBER(H17)),H17&lt;0,MOD(H17,1)&lt;&gt;0,NOT(ISNUMBER(K17)),K17&lt;0,MOD(K17,1)&lt;&gt;0,NOT(ISNUMBER(L17)),L17&lt;0,MOD(L17,1)&lt;&gt;0,NOT(ISNUMBER(M17)),M17&lt;0,MOD(M17,1)&lt;&gt;0),"Physical piece inputs must be whole",IF(OR(H17&lt;=0,I17&lt;=0),"Pieces per position and PAR must be positive",IF(AND(M17&gt;0,N17="None"),"Record inbound timing and allocation basis",IF(IF(COUNTIFS('Item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incomplete","Linked")))&lt;&gt;"Linked",IF(COUNTIFS('Item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incomplete","Linked"))),IF(INDEX('Item Register'!$D$8:$D$57,MATCH(B17,'Item Register'!$A$8:$A$57,0))&lt;&gt;"Reusable","Item class differs","Linked")))))))))))="Linked",R17-P17,""))</x:f>
      </x:c>
      <x:c r="T17" s="27" t="str">
        <x:f>IF(LEN(A17&amp;"")=0,IF(COUNTA(A17,B17,C17,D17,E17,F17,G17,H17,I17,J17,K17,L17,M17,N17)=0,"","Enter Demand ID"),IF(IF(COUNTIFS('Replenishment'!$A$8:$A$57,A17)+COUNTIFS('Replenishment'!$A$68:$A$117,A17)&lt;&gt;1,"Duplicate Demand ID",IF(OR(LEN(B17&amp;"")=0,LEN(C17&amp;"")=0,LEN(D17&amp;"")=0,LEN(E17&amp;"")=0,LEN(F17&amp;"")=0,LEN(G17&amp;"")=0,LEN(H17&amp;"")=0,LEN(I17&amp;"")=0,LEN(J17&amp;"")=0,LEN(K17&amp;"")=0,LEN(L17&amp;"")=0,LEN(M17&amp;"")=0,LEN(N17&amp;"")=0),"Complete assumptions, stock snapshot and source references",IF(COUNTIFS('Replenishment'!$D$8:$D$57,D17)+COUNTIFS('Replenishment'!$D$68:$D$117,D17)&lt;&gt;1,"Stock pool repeated; allocate once",IF(OR(NOT(ISNUMBER(E17)),E17&lt;=0),"Enter valid stock snapshot date",IF(OR(NOT(ISNUMBER(G17)),G17&lt;0,NOT(ISNUMBER(H17)),H17&lt;0,NOT(ISNUMBER(I17)),I17&lt;0,NOT(ISNUMBER(K17)),K17&lt;0,NOT(ISNUMBER(L17)),L17&lt;0,NOT(ISNUMBER(M17)),M17&lt;0),"Assumptions and stock must be nonnegative numbers",IF(OR(ROUND(I17,6)&lt;&gt;I17),"PAR and forecast inputs support up to 6 decimals",IF(OR(NOT(ISNUMBER(G17)),G17&lt;0,MOD(G17,1)&lt;&gt;0,NOT(ISNUMBER(H17)),H17&lt;0,MOD(H17,1)&lt;&gt;0,NOT(ISNUMBER(K17)),K17&lt;0,MOD(K17,1)&lt;&gt;0,NOT(ISNUMBER(L17)),L17&lt;0,MOD(L17,1)&lt;&gt;0,NOT(ISNUMBER(M17)),M17&lt;0,MOD(M17,1)&lt;&gt;0),"Physical piece inputs must be whole",IF(OR(H17&lt;=0,I17&lt;=0),"Pieces per position and PAR must be positive",IF(AND(M17&gt;0,N17="None"),"Record inbound timing and allocation basis",IF(IF(COUNTIFS('Item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incomplete","Linked")))&lt;&gt;"Linked",IF(COUNTIFS('Item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incomplete","Linked"))),IF(INDEX('Item Register'!$D$8:$D$57,MATCH(B17,'Item Register'!$A$8:$A$57,0))&lt;&gt;"Reusable","Item class differs","Linked")))))))))))&lt;&gt;"Linked",IF(COUNTIFS('Replenishment'!$A$8:$A$57,A17)+COUNTIFS('Replenishment'!$A$68:$A$117,A17)&lt;&gt;1,"Duplicate Demand ID",IF(OR(LEN(B17&amp;"")=0,LEN(C17&amp;"")=0,LEN(D17&amp;"")=0,LEN(E17&amp;"")=0,LEN(F17&amp;"")=0,LEN(G17&amp;"")=0,LEN(H17&amp;"")=0,LEN(I17&amp;"")=0,LEN(J17&amp;"")=0,LEN(K17&amp;"")=0,LEN(L17&amp;"")=0,LEN(M17&amp;"")=0,LEN(N17&amp;"")=0),"Complete assumptions, stock snapshot and source references",IF(COUNTIFS('Replenishment'!$D$8:$D$57,D17)+COUNTIFS('Replenishment'!$D$68:$D$117,D17)&lt;&gt;1,"Stock pool repeated; allocate once",IF(OR(NOT(ISNUMBER(E17)),E17&lt;=0),"Enter valid stock snapshot date",IF(OR(NOT(ISNUMBER(G17)),G17&lt;0,NOT(ISNUMBER(H17)),H17&lt;0,NOT(ISNUMBER(I17)),I17&lt;0,NOT(ISNUMBER(K17)),K17&lt;0,NOT(ISNUMBER(L17)),L17&lt;0,NOT(ISNUMBER(M17)),M17&lt;0),"Assumptions and stock must be nonnegative numbers",IF(OR(ROUND(I17,6)&lt;&gt;I17),"PAR and forecast inputs support up to 6 decimals",IF(OR(NOT(ISNUMBER(G17)),G17&lt;0,MOD(G17,1)&lt;&gt;0,NOT(ISNUMBER(H17)),H17&lt;0,MOD(H17,1)&lt;&gt;0,NOT(ISNUMBER(K17)),K17&lt;0,MOD(K17,1)&lt;&gt;0,NOT(ISNUMBER(L17)),L17&lt;0,MOD(L17,1)&lt;&gt;0,NOT(ISNUMBER(M17)),M17&lt;0,MOD(M17,1)&lt;&gt;0),"Physical piece inputs must be whole",IF(OR(H17&lt;=0,I17&lt;=0),"Pieces per position and PAR must be positive",IF(AND(M17&gt;0,N17="None"),"Record inbound timing and allocation basis",IF(IF(COUNTIFS('Item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incomplete","Linked")))&lt;&gt;"Linked",IF(COUNTIFS('Item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incomplete","Linked"))),IF(INDEX('Item Register'!$D$8:$D$57,MATCH(B17,'Item Register'!$A$8:$A$57,0))&lt;&gt;"Reusable","Item class differs","Linked"))))))))))),"Planning quantities calculated"))</x:f>
      </x:c>
    </x:row>
    <x:row r="18" ht="38" customHeight="1">
      <x:c r="A18" s="23"/>
      <x:c r="B18" s="23"/>
      <x:c r="C18" s="23"/>
      <x:c r="D18" s="23"/>
      <x:c r="E18" s="24"/>
      <x:c r="F18" s="23"/>
      <x:c r="G18" s="25"/>
      <x:c r="H18" s="25"/>
      <x:c r="I18" s="26"/>
      <x:c r="J18" s="23"/>
      <x:c r="K18" s="25"/>
      <x:c r="L18" s="25"/>
      <x:c r="M18" s="25"/>
      <x:c r="N18" s="23"/>
      <x:c r="O18" s="28" t="str">
        <x:f>IF(A18="","",IF(IF(COUNTIFS('Replenishment'!$A$8:$A$57,A18)+COUNTIFS('Replenishment'!$A$68:$A$117,A18)&lt;&gt;1,"Duplicate Demand ID",IF(OR(LEN(B18&amp;"")=0,LEN(C18&amp;"")=0,LEN(D18&amp;"")=0,LEN(E18&amp;"")=0,LEN(F18&amp;"")=0,LEN(G18&amp;"")=0,LEN(H18&amp;"")=0,LEN(I18&amp;"")=0,LEN(J18&amp;"")=0,LEN(K18&amp;"")=0,LEN(L18&amp;"")=0,LEN(M18&amp;"")=0,LEN(N18&amp;"")=0),"Complete assumptions, stock snapshot and source references",IF(COUNTIFS('Replenishment'!$D$8:$D$57,D18)+COUNTIFS('Replenishment'!$D$68:$D$117,D18)&lt;&gt;1,"Stock pool repeated; allocate once",IF(OR(NOT(ISNUMBER(E18)),E18&lt;=0),"Enter valid stock snapshot date",IF(OR(NOT(ISNUMBER(G18)),G18&lt;0,NOT(ISNUMBER(H18)),H18&lt;0,NOT(ISNUMBER(I18)),I18&lt;0,NOT(ISNUMBER(K18)),K18&lt;0,NOT(ISNUMBER(L18)),L18&lt;0,NOT(ISNUMBER(M18)),M18&lt;0),"Assumptions and stock must be nonnegative numbers",IF(OR(ROUND(I18,6)&lt;&gt;I18),"PAR and forecast inputs support up to 6 decimals",IF(OR(NOT(ISNUMBER(G18)),G18&lt;0,MOD(G18,1)&lt;&gt;0,NOT(ISNUMBER(H18)),H18&lt;0,MOD(H18,1)&lt;&gt;0,NOT(ISNUMBER(K18)),K18&lt;0,MOD(K18,1)&lt;&gt;0,NOT(ISNUMBER(L18)),L18&lt;0,MOD(L18,1)&lt;&gt;0,NOT(ISNUMBER(M18)),M18&lt;0,MOD(M18,1)&lt;&gt;0),"Physical piece inputs must be whole",IF(OR(H18&lt;=0,I18&lt;=0),"Pieces per position and PAR must be positive",IF(AND(M18&gt;0,N18="None"),"Record inbound timing and allocation basis",IF(IF(COUNTIFS('Item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incomplete","Linked")))&lt;&gt;"Linked",IF(COUNTIFS('Item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incomplete","Linked"))),IF(INDEX('Item Register'!$D$8:$D$57,MATCH(B18,'Item Register'!$A$8:$A$57,0))&lt;&gt;"Reusable","Item class differs","Linked")))))))))))="Linked",ROUNDUP(ROUND(G18*H18*I18,6),0)+K18,""))</x:f>
      </x:c>
      <x:c r="P18" s="28" t="str">
        <x:f>IF(A18="","",IF(IF(COUNTIFS('Replenishment'!$A$8:$A$57,A18)+COUNTIFS('Replenishment'!$A$68:$A$117,A18)&lt;&gt;1,"Duplicate Demand ID",IF(OR(LEN(B18&amp;"")=0,LEN(C18&amp;"")=0,LEN(D18&amp;"")=0,LEN(E18&amp;"")=0,LEN(F18&amp;"")=0,LEN(G18&amp;"")=0,LEN(H18&amp;"")=0,LEN(I18&amp;"")=0,LEN(J18&amp;"")=0,LEN(K18&amp;"")=0,LEN(L18&amp;"")=0,LEN(M18&amp;"")=0,LEN(N18&amp;"")=0),"Complete assumptions, stock snapshot and source references",IF(COUNTIFS('Replenishment'!$D$8:$D$57,D18)+COUNTIFS('Replenishment'!$D$68:$D$117,D18)&lt;&gt;1,"Stock pool repeated; allocate once",IF(OR(NOT(ISNUMBER(E18)),E18&lt;=0),"Enter valid stock snapshot date",IF(OR(NOT(ISNUMBER(G18)),G18&lt;0,NOT(ISNUMBER(H18)),H18&lt;0,NOT(ISNUMBER(I18)),I18&lt;0,NOT(ISNUMBER(K18)),K18&lt;0,NOT(ISNUMBER(L18)),L18&lt;0,NOT(ISNUMBER(M18)),M18&lt;0),"Assumptions and stock must be nonnegative numbers",IF(OR(ROUND(I18,6)&lt;&gt;I18),"PAR and forecast inputs support up to 6 decimals",IF(OR(NOT(ISNUMBER(G18)),G18&lt;0,MOD(G18,1)&lt;&gt;0,NOT(ISNUMBER(H18)),H18&lt;0,MOD(H18,1)&lt;&gt;0,NOT(ISNUMBER(K18)),K18&lt;0,MOD(K18,1)&lt;&gt;0,NOT(ISNUMBER(L18)),L18&lt;0,MOD(L18,1)&lt;&gt;0,NOT(ISNUMBER(M18)),M18&lt;0,MOD(M18,1)&lt;&gt;0),"Physical piece inputs must be whole",IF(OR(H18&lt;=0,I18&lt;=0),"Pieces per position and PAR must be positive",IF(AND(M18&gt;0,N18="None"),"Record inbound timing and allocation basis",IF(IF(COUNTIFS('Item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incomplete","Linked")))&lt;&gt;"Linked",IF(COUNTIFS('Item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incomplete","Linked"))),IF(INDEX('Item Register'!$D$8:$D$57,MATCH(B18,'Item Register'!$A$8:$A$57,0))&lt;&gt;"Reusable","Item class differs","Linked")))))))))))="Linked",MAX(0,O18-L18-M18),""))</x:f>
      </x:c>
      <x:c r="Q18" s="28" t="str">
        <x:f>IF(A18="","",IF(IF(COUNTIFS('Replenishment'!$A$8:$A$57,A18)+COUNTIFS('Replenishment'!$A$68:$A$117,A18)&lt;&gt;1,"Duplicate Demand ID",IF(OR(LEN(B18&amp;"")=0,LEN(C18&amp;"")=0,LEN(D18&amp;"")=0,LEN(E18&amp;"")=0,LEN(F18&amp;"")=0,LEN(G18&amp;"")=0,LEN(H18&amp;"")=0,LEN(I18&amp;"")=0,LEN(J18&amp;"")=0,LEN(K18&amp;"")=0,LEN(L18&amp;"")=0,LEN(M18&amp;"")=0,LEN(N18&amp;"")=0),"Complete assumptions, stock snapshot and source references",IF(COUNTIFS('Replenishment'!$D$8:$D$57,D18)+COUNTIFS('Replenishment'!$D$68:$D$117,D18)&lt;&gt;1,"Stock pool repeated; allocate once",IF(OR(NOT(ISNUMBER(E18)),E18&lt;=0),"Enter valid stock snapshot date",IF(OR(NOT(ISNUMBER(G18)),G18&lt;0,NOT(ISNUMBER(H18)),H18&lt;0,NOT(ISNUMBER(I18)),I18&lt;0,NOT(ISNUMBER(K18)),K18&lt;0,NOT(ISNUMBER(L18)),L18&lt;0,NOT(ISNUMBER(M18)),M18&lt;0),"Assumptions and stock must be nonnegative numbers",IF(OR(ROUND(I18,6)&lt;&gt;I18),"PAR and forecast inputs support up to 6 decimals",IF(OR(NOT(ISNUMBER(G18)),G18&lt;0,MOD(G18,1)&lt;&gt;0,NOT(ISNUMBER(H18)),H18&lt;0,MOD(H18,1)&lt;&gt;0,NOT(ISNUMBER(K18)),K18&lt;0,MOD(K18,1)&lt;&gt;0,NOT(ISNUMBER(L18)),L18&lt;0,MOD(L18,1)&lt;&gt;0,NOT(ISNUMBER(M18)),M18&lt;0,MOD(M18,1)&lt;&gt;0),"Physical piece inputs must be whole",IF(OR(H18&lt;=0,I18&lt;=0),"Pieces per position and PAR must be positive",IF(AND(M18&gt;0,N18="None"),"Record inbound timing and allocation basis",IF(IF(COUNTIFS('Item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incomplete","Linked")))&lt;&gt;"Linked",IF(COUNTIFS('Item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incomplete","Linked"))),IF(INDEX('Item Register'!$D$8:$D$57,MATCH(B18,'Item Register'!$A$8:$A$57,0))&lt;&gt;"Reusable","Item class differs","Linked")))))))))))="Linked",ROUNDUP(P18/INDEX('Item Register'!$F$8:$F$57,MATCH(B18,'Item Register'!$A$8:$A$57,0)),0),""))</x:f>
      </x:c>
      <x:c r="R18" s="28" t="str">
        <x:f>IF(A18="","",IF(IF(COUNTIFS('Replenishment'!$A$8:$A$57,A18)+COUNTIFS('Replenishment'!$A$68:$A$117,A18)&lt;&gt;1,"Duplicate Demand ID",IF(OR(LEN(B18&amp;"")=0,LEN(C18&amp;"")=0,LEN(D18&amp;"")=0,LEN(E18&amp;"")=0,LEN(F18&amp;"")=0,LEN(G18&amp;"")=0,LEN(H18&amp;"")=0,LEN(I18&amp;"")=0,LEN(J18&amp;"")=0,LEN(K18&amp;"")=0,LEN(L18&amp;"")=0,LEN(M18&amp;"")=0,LEN(N18&amp;"")=0),"Complete assumptions, stock snapshot and source references",IF(COUNTIFS('Replenishment'!$D$8:$D$57,D18)+COUNTIFS('Replenishment'!$D$68:$D$117,D18)&lt;&gt;1,"Stock pool repeated; allocate once",IF(OR(NOT(ISNUMBER(E18)),E18&lt;=0),"Enter valid stock snapshot date",IF(OR(NOT(ISNUMBER(G18)),G18&lt;0,NOT(ISNUMBER(H18)),H18&lt;0,NOT(ISNUMBER(I18)),I18&lt;0,NOT(ISNUMBER(K18)),K18&lt;0,NOT(ISNUMBER(L18)),L18&lt;0,NOT(ISNUMBER(M18)),M18&lt;0),"Assumptions and stock must be nonnegative numbers",IF(OR(ROUND(I18,6)&lt;&gt;I18),"PAR and forecast inputs support up to 6 decimals",IF(OR(NOT(ISNUMBER(G18)),G18&lt;0,MOD(G18,1)&lt;&gt;0,NOT(ISNUMBER(H18)),H18&lt;0,MOD(H18,1)&lt;&gt;0,NOT(ISNUMBER(K18)),K18&lt;0,MOD(K18,1)&lt;&gt;0,NOT(ISNUMBER(L18)),L18&lt;0,MOD(L18,1)&lt;&gt;0,NOT(ISNUMBER(M18)),M18&lt;0,MOD(M18,1)&lt;&gt;0),"Physical piece inputs must be whole",IF(OR(H18&lt;=0,I18&lt;=0),"Pieces per position and PAR must be positive",IF(AND(M18&gt;0,N18="None"),"Record inbound timing and allocation basis",IF(IF(COUNTIFS('Item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incomplete","Linked")))&lt;&gt;"Linked",IF(COUNTIFS('Item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incomplete","Linked"))),IF(INDEX('Item Register'!$D$8:$D$57,MATCH(B18,'Item Register'!$A$8:$A$57,0))&lt;&gt;"Reusable","Item class differs","Linked")))))))))))="Linked",Q18*INDEX('Item Register'!$F$8:$F$57,MATCH(B18,'Item Register'!$A$8:$A$57,0)),""))</x:f>
      </x:c>
      <x:c r="S18" s="28" t="str">
        <x:f>IF(A18="","",IF(IF(COUNTIFS('Replenishment'!$A$8:$A$57,A18)+COUNTIFS('Replenishment'!$A$68:$A$117,A18)&lt;&gt;1,"Duplicate Demand ID",IF(OR(LEN(B18&amp;"")=0,LEN(C18&amp;"")=0,LEN(D18&amp;"")=0,LEN(E18&amp;"")=0,LEN(F18&amp;"")=0,LEN(G18&amp;"")=0,LEN(H18&amp;"")=0,LEN(I18&amp;"")=0,LEN(J18&amp;"")=0,LEN(K18&amp;"")=0,LEN(L18&amp;"")=0,LEN(M18&amp;"")=0,LEN(N18&amp;"")=0),"Complete assumptions, stock snapshot and source references",IF(COUNTIFS('Replenishment'!$D$8:$D$57,D18)+COUNTIFS('Replenishment'!$D$68:$D$117,D18)&lt;&gt;1,"Stock pool repeated; allocate once",IF(OR(NOT(ISNUMBER(E18)),E18&lt;=0),"Enter valid stock snapshot date",IF(OR(NOT(ISNUMBER(G18)),G18&lt;0,NOT(ISNUMBER(H18)),H18&lt;0,NOT(ISNUMBER(I18)),I18&lt;0,NOT(ISNUMBER(K18)),K18&lt;0,NOT(ISNUMBER(L18)),L18&lt;0,NOT(ISNUMBER(M18)),M18&lt;0),"Assumptions and stock must be nonnegative numbers",IF(OR(ROUND(I18,6)&lt;&gt;I18),"PAR and forecast inputs support up to 6 decimals",IF(OR(NOT(ISNUMBER(G18)),G18&lt;0,MOD(G18,1)&lt;&gt;0,NOT(ISNUMBER(H18)),H18&lt;0,MOD(H18,1)&lt;&gt;0,NOT(ISNUMBER(K18)),K18&lt;0,MOD(K18,1)&lt;&gt;0,NOT(ISNUMBER(L18)),L18&lt;0,MOD(L18,1)&lt;&gt;0,NOT(ISNUMBER(M18)),M18&lt;0,MOD(M18,1)&lt;&gt;0),"Physical piece inputs must be whole",IF(OR(H18&lt;=0,I18&lt;=0),"Pieces per position and PAR must be positive",IF(AND(M18&gt;0,N18="None"),"Record inbound timing and allocation basis",IF(IF(COUNTIFS('Item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incomplete","Linked")))&lt;&gt;"Linked",IF(COUNTIFS('Item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incomplete","Linked"))),IF(INDEX('Item Register'!$D$8:$D$57,MATCH(B18,'Item Register'!$A$8:$A$57,0))&lt;&gt;"Reusable","Item class differs","Linked")))))))))))="Linked",R18-P18,""))</x:f>
      </x:c>
      <x:c r="T18" s="27" t="str">
        <x:f>IF(LEN(A18&amp;"")=0,IF(COUNTA(A18,B18,C18,D18,E18,F18,G18,H18,I18,J18,K18,L18,M18,N18)=0,"","Enter Demand ID"),IF(IF(COUNTIFS('Replenishment'!$A$8:$A$57,A18)+COUNTIFS('Replenishment'!$A$68:$A$117,A18)&lt;&gt;1,"Duplicate Demand ID",IF(OR(LEN(B18&amp;"")=0,LEN(C18&amp;"")=0,LEN(D18&amp;"")=0,LEN(E18&amp;"")=0,LEN(F18&amp;"")=0,LEN(G18&amp;"")=0,LEN(H18&amp;"")=0,LEN(I18&amp;"")=0,LEN(J18&amp;"")=0,LEN(K18&amp;"")=0,LEN(L18&amp;"")=0,LEN(M18&amp;"")=0,LEN(N18&amp;"")=0),"Complete assumptions, stock snapshot and source references",IF(COUNTIFS('Replenishment'!$D$8:$D$57,D18)+COUNTIFS('Replenishment'!$D$68:$D$117,D18)&lt;&gt;1,"Stock pool repeated; allocate once",IF(OR(NOT(ISNUMBER(E18)),E18&lt;=0),"Enter valid stock snapshot date",IF(OR(NOT(ISNUMBER(G18)),G18&lt;0,NOT(ISNUMBER(H18)),H18&lt;0,NOT(ISNUMBER(I18)),I18&lt;0,NOT(ISNUMBER(K18)),K18&lt;0,NOT(ISNUMBER(L18)),L18&lt;0,NOT(ISNUMBER(M18)),M18&lt;0),"Assumptions and stock must be nonnegative numbers",IF(OR(ROUND(I18,6)&lt;&gt;I18),"PAR and forecast inputs support up to 6 decimals",IF(OR(NOT(ISNUMBER(G18)),G18&lt;0,MOD(G18,1)&lt;&gt;0,NOT(ISNUMBER(H18)),H18&lt;0,MOD(H18,1)&lt;&gt;0,NOT(ISNUMBER(K18)),K18&lt;0,MOD(K18,1)&lt;&gt;0,NOT(ISNUMBER(L18)),L18&lt;0,MOD(L18,1)&lt;&gt;0,NOT(ISNUMBER(M18)),M18&lt;0,MOD(M18,1)&lt;&gt;0),"Physical piece inputs must be whole",IF(OR(H18&lt;=0,I18&lt;=0),"Pieces per position and PAR must be positive",IF(AND(M18&gt;0,N18="None"),"Record inbound timing and allocation basis",IF(IF(COUNTIFS('Item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incomplete","Linked")))&lt;&gt;"Linked",IF(COUNTIFS('Item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incomplete","Linked"))),IF(INDEX('Item Register'!$D$8:$D$57,MATCH(B18,'Item Register'!$A$8:$A$57,0))&lt;&gt;"Reusable","Item class differs","Linked")))))))))))&lt;&gt;"Linked",IF(COUNTIFS('Replenishment'!$A$8:$A$57,A18)+COUNTIFS('Replenishment'!$A$68:$A$117,A18)&lt;&gt;1,"Duplicate Demand ID",IF(OR(LEN(B18&amp;"")=0,LEN(C18&amp;"")=0,LEN(D18&amp;"")=0,LEN(E18&amp;"")=0,LEN(F18&amp;"")=0,LEN(G18&amp;"")=0,LEN(H18&amp;"")=0,LEN(I18&amp;"")=0,LEN(J18&amp;"")=0,LEN(K18&amp;"")=0,LEN(L18&amp;"")=0,LEN(M18&amp;"")=0,LEN(N18&amp;"")=0),"Complete assumptions, stock snapshot and source references",IF(COUNTIFS('Replenishment'!$D$8:$D$57,D18)+COUNTIFS('Replenishment'!$D$68:$D$117,D18)&lt;&gt;1,"Stock pool repeated; allocate once",IF(OR(NOT(ISNUMBER(E18)),E18&lt;=0),"Enter valid stock snapshot date",IF(OR(NOT(ISNUMBER(G18)),G18&lt;0,NOT(ISNUMBER(H18)),H18&lt;0,NOT(ISNUMBER(I18)),I18&lt;0,NOT(ISNUMBER(K18)),K18&lt;0,NOT(ISNUMBER(L18)),L18&lt;0,NOT(ISNUMBER(M18)),M18&lt;0),"Assumptions and stock must be nonnegative numbers",IF(OR(ROUND(I18,6)&lt;&gt;I18),"PAR and forecast inputs support up to 6 decimals",IF(OR(NOT(ISNUMBER(G18)),G18&lt;0,MOD(G18,1)&lt;&gt;0,NOT(ISNUMBER(H18)),H18&lt;0,MOD(H18,1)&lt;&gt;0,NOT(ISNUMBER(K18)),K18&lt;0,MOD(K18,1)&lt;&gt;0,NOT(ISNUMBER(L18)),L18&lt;0,MOD(L18,1)&lt;&gt;0,NOT(ISNUMBER(M18)),M18&lt;0,MOD(M18,1)&lt;&gt;0),"Physical piece inputs must be whole",IF(OR(H18&lt;=0,I18&lt;=0),"Pieces per position and PAR must be positive",IF(AND(M18&gt;0,N18="None"),"Record inbound timing and allocation basis",IF(IF(COUNTIFS('Item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incomplete","Linked")))&lt;&gt;"Linked",IF(COUNTIFS('Item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incomplete","Linked"))),IF(INDEX('Item Register'!$D$8:$D$57,MATCH(B18,'Item Register'!$A$8:$A$57,0))&lt;&gt;"Reusable","Item class differs","Linked"))))))))))),"Planning quantities calculated"))</x:f>
      </x:c>
    </x:row>
    <x:row r="19" ht="38" customHeight="1">
      <x:c r="A19" s="23"/>
      <x:c r="B19" s="23"/>
      <x:c r="C19" s="23"/>
      <x:c r="D19" s="23"/>
      <x:c r="E19" s="24"/>
      <x:c r="F19" s="23"/>
      <x:c r="G19" s="25"/>
      <x:c r="H19" s="25"/>
      <x:c r="I19" s="26"/>
      <x:c r="J19" s="23"/>
      <x:c r="K19" s="25"/>
      <x:c r="L19" s="25"/>
      <x:c r="M19" s="25"/>
      <x:c r="N19" s="23"/>
      <x:c r="O19" s="28" t="str">
        <x:f>IF(A19="","",IF(IF(COUNTIFS('Replenishment'!$A$8:$A$57,A19)+COUNTIFS('Replenishment'!$A$68:$A$117,A19)&lt;&gt;1,"Duplicate Demand ID",IF(OR(LEN(B19&amp;"")=0,LEN(C19&amp;"")=0,LEN(D19&amp;"")=0,LEN(E19&amp;"")=0,LEN(F19&amp;"")=0,LEN(G19&amp;"")=0,LEN(H19&amp;"")=0,LEN(I19&amp;"")=0,LEN(J19&amp;"")=0,LEN(K19&amp;"")=0,LEN(L19&amp;"")=0,LEN(M19&amp;"")=0,LEN(N19&amp;"")=0),"Complete assumptions, stock snapshot and source references",IF(COUNTIFS('Replenishment'!$D$8:$D$57,D19)+COUNTIFS('Replenishment'!$D$68:$D$117,D19)&lt;&gt;1,"Stock pool repeated; allocate once",IF(OR(NOT(ISNUMBER(E19)),E19&lt;=0),"Enter valid stock snapshot date",IF(OR(NOT(ISNUMBER(G19)),G19&lt;0,NOT(ISNUMBER(H19)),H19&lt;0,NOT(ISNUMBER(I19)),I19&lt;0,NOT(ISNUMBER(K19)),K19&lt;0,NOT(ISNUMBER(L19)),L19&lt;0,NOT(ISNUMBER(M19)),M19&lt;0),"Assumptions and stock must be nonnegative numbers",IF(OR(ROUND(I19,6)&lt;&gt;I19),"PAR and forecast inputs support up to 6 decimals",IF(OR(NOT(ISNUMBER(G19)),G19&lt;0,MOD(G19,1)&lt;&gt;0,NOT(ISNUMBER(H19)),H19&lt;0,MOD(H19,1)&lt;&gt;0,NOT(ISNUMBER(K19)),K19&lt;0,MOD(K19,1)&lt;&gt;0,NOT(ISNUMBER(L19)),L19&lt;0,MOD(L19,1)&lt;&gt;0,NOT(ISNUMBER(M19)),M19&lt;0,MOD(M19,1)&lt;&gt;0),"Physical piece inputs must be whole",IF(OR(H19&lt;=0,I19&lt;=0),"Pieces per position and PAR must be positive",IF(AND(M19&gt;0,N19="None"),"Record inbound timing and allocation basis",IF(IF(COUNTIFS('Item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incomplete","Linked")))&lt;&gt;"Linked",IF(COUNTIFS('Item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incomplete","Linked"))),IF(INDEX('Item Register'!$D$8:$D$57,MATCH(B19,'Item Register'!$A$8:$A$57,0))&lt;&gt;"Reusable","Item class differs","Linked")))))))))))="Linked",ROUNDUP(ROUND(G19*H19*I19,6),0)+K19,""))</x:f>
      </x:c>
      <x:c r="P19" s="28" t="str">
        <x:f>IF(A19="","",IF(IF(COUNTIFS('Replenishment'!$A$8:$A$57,A19)+COUNTIFS('Replenishment'!$A$68:$A$117,A19)&lt;&gt;1,"Duplicate Demand ID",IF(OR(LEN(B19&amp;"")=0,LEN(C19&amp;"")=0,LEN(D19&amp;"")=0,LEN(E19&amp;"")=0,LEN(F19&amp;"")=0,LEN(G19&amp;"")=0,LEN(H19&amp;"")=0,LEN(I19&amp;"")=0,LEN(J19&amp;"")=0,LEN(K19&amp;"")=0,LEN(L19&amp;"")=0,LEN(M19&amp;"")=0,LEN(N19&amp;"")=0),"Complete assumptions, stock snapshot and source references",IF(COUNTIFS('Replenishment'!$D$8:$D$57,D19)+COUNTIFS('Replenishment'!$D$68:$D$117,D19)&lt;&gt;1,"Stock pool repeated; allocate once",IF(OR(NOT(ISNUMBER(E19)),E19&lt;=0),"Enter valid stock snapshot date",IF(OR(NOT(ISNUMBER(G19)),G19&lt;0,NOT(ISNUMBER(H19)),H19&lt;0,NOT(ISNUMBER(I19)),I19&lt;0,NOT(ISNUMBER(K19)),K19&lt;0,NOT(ISNUMBER(L19)),L19&lt;0,NOT(ISNUMBER(M19)),M19&lt;0),"Assumptions and stock must be nonnegative numbers",IF(OR(ROUND(I19,6)&lt;&gt;I19),"PAR and forecast inputs support up to 6 decimals",IF(OR(NOT(ISNUMBER(G19)),G19&lt;0,MOD(G19,1)&lt;&gt;0,NOT(ISNUMBER(H19)),H19&lt;0,MOD(H19,1)&lt;&gt;0,NOT(ISNUMBER(K19)),K19&lt;0,MOD(K19,1)&lt;&gt;0,NOT(ISNUMBER(L19)),L19&lt;0,MOD(L19,1)&lt;&gt;0,NOT(ISNUMBER(M19)),M19&lt;0,MOD(M19,1)&lt;&gt;0),"Physical piece inputs must be whole",IF(OR(H19&lt;=0,I19&lt;=0),"Pieces per position and PAR must be positive",IF(AND(M19&gt;0,N19="None"),"Record inbound timing and allocation basis",IF(IF(COUNTIFS('Item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incomplete","Linked")))&lt;&gt;"Linked",IF(COUNTIFS('Item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incomplete","Linked"))),IF(INDEX('Item Register'!$D$8:$D$57,MATCH(B19,'Item Register'!$A$8:$A$57,0))&lt;&gt;"Reusable","Item class differs","Linked")))))))))))="Linked",MAX(0,O19-L19-M19),""))</x:f>
      </x:c>
      <x:c r="Q19" s="28" t="str">
        <x:f>IF(A19="","",IF(IF(COUNTIFS('Replenishment'!$A$8:$A$57,A19)+COUNTIFS('Replenishment'!$A$68:$A$117,A19)&lt;&gt;1,"Duplicate Demand ID",IF(OR(LEN(B19&amp;"")=0,LEN(C19&amp;"")=0,LEN(D19&amp;"")=0,LEN(E19&amp;"")=0,LEN(F19&amp;"")=0,LEN(G19&amp;"")=0,LEN(H19&amp;"")=0,LEN(I19&amp;"")=0,LEN(J19&amp;"")=0,LEN(K19&amp;"")=0,LEN(L19&amp;"")=0,LEN(M19&amp;"")=0,LEN(N19&amp;"")=0),"Complete assumptions, stock snapshot and source references",IF(COUNTIFS('Replenishment'!$D$8:$D$57,D19)+COUNTIFS('Replenishment'!$D$68:$D$117,D19)&lt;&gt;1,"Stock pool repeated; allocate once",IF(OR(NOT(ISNUMBER(E19)),E19&lt;=0),"Enter valid stock snapshot date",IF(OR(NOT(ISNUMBER(G19)),G19&lt;0,NOT(ISNUMBER(H19)),H19&lt;0,NOT(ISNUMBER(I19)),I19&lt;0,NOT(ISNUMBER(K19)),K19&lt;0,NOT(ISNUMBER(L19)),L19&lt;0,NOT(ISNUMBER(M19)),M19&lt;0),"Assumptions and stock must be nonnegative numbers",IF(OR(ROUND(I19,6)&lt;&gt;I19),"PAR and forecast inputs support up to 6 decimals",IF(OR(NOT(ISNUMBER(G19)),G19&lt;0,MOD(G19,1)&lt;&gt;0,NOT(ISNUMBER(H19)),H19&lt;0,MOD(H19,1)&lt;&gt;0,NOT(ISNUMBER(K19)),K19&lt;0,MOD(K19,1)&lt;&gt;0,NOT(ISNUMBER(L19)),L19&lt;0,MOD(L19,1)&lt;&gt;0,NOT(ISNUMBER(M19)),M19&lt;0,MOD(M19,1)&lt;&gt;0),"Physical piece inputs must be whole",IF(OR(H19&lt;=0,I19&lt;=0),"Pieces per position and PAR must be positive",IF(AND(M19&gt;0,N19="None"),"Record inbound timing and allocation basis",IF(IF(COUNTIFS('Item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incomplete","Linked")))&lt;&gt;"Linked",IF(COUNTIFS('Item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incomplete","Linked"))),IF(INDEX('Item Register'!$D$8:$D$57,MATCH(B19,'Item Register'!$A$8:$A$57,0))&lt;&gt;"Reusable","Item class differs","Linked")))))))))))="Linked",ROUNDUP(P19/INDEX('Item Register'!$F$8:$F$57,MATCH(B19,'Item Register'!$A$8:$A$57,0)),0),""))</x:f>
      </x:c>
      <x:c r="R19" s="28" t="str">
        <x:f>IF(A19="","",IF(IF(COUNTIFS('Replenishment'!$A$8:$A$57,A19)+COUNTIFS('Replenishment'!$A$68:$A$117,A19)&lt;&gt;1,"Duplicate Demand ID",IF(OR(LEN(B19&amp;"")=0,LEN(C19&amp;"")=0,LEN(D19&amp;"")=0,LEN(E19&amp;"")=0,LEN(F19&amp;"")=0,LEN(G19&amp;"")=0,LEN(H19&amp;"")=0,LEN(I19&amp;"")=0,LEN(J19&amp;"")=0,LEN(K19&amp;"")=0,LEN(L19&amp;"")=0,LEN(M19&amp;"")=0,LEN(N19&amp;"")=0),"Complete assumptions, stock snapshot and source references",IF(COUNTIFS('Replenishment'!$D$8:$D$57,D19)+COUNTIFS('Replenishment'!$D$68:$D$117,D19)&lt;&gt;1,"Stock pool repeated; allocate once",IF(OR(NOT(ISNUMBER(E19)),E19&lt;=0),"Enter valid stock snapshot date",IF(OR(NOT(ISNUMBER(G19)),G19&lt;0,NOT(ISNUMBER(H19)),H19&lt;0,NOT(ISNUMBER(I19)),I19&lt;0,NOT(ISNUMBER(K19)),K19&lt;0,NOT(ISNUMBER(L19)),L19&lt;0,NOT(ISNUMBER(M19)),M19&lt;0),"Assumptions and stock must be nonnegative numbers",IF(OR(ROUND(I19,6)&lt;&gt;I19),"PAR and forecast inputs support up to 6 decimals",IF(OR(NOT(ISNUMBER(G19)),G19&lt;0,MOD(G19,1)&lt;&gt;0,NOT(ISNUMBER(H19)),H19&lt;0,MOD(H19,1)&lt;&gt;0,NOT(ISNUMBER(K19)),K19&lt;0,MOD(K19,1)&lt;&gt;0,NOT(ISNUMBER(L19)),L19&lt;0,MOD(L19,1)&lt;&gt;0,NOT(ISNUMBER(M19)),M19&lt;0,MOD(M19,1)&lt;&gt;0),"Physical piece inputs must be whole",IF(OR(H19&lt;=0,I19&lt;=0),"Pieces per position and PAR must be positive",IF(AND(M19&gt;0,N19="None"),"Record inbound timing and allocation basis",IF(IF(COUNTIFS('Item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incomplete","Linked")))&lt;&gt;"Linked",IF(COUNTIFS('Item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incomplete","Linked"))),IF(INDEX('Item Register'!$D$8:$D$57,MATCH(B19,'Item Register'!$A$8:$A$57,0))&lt;&gt;"Reusable","Item class differs","Linked")))))))))))="Linked",Q19*INDEX('Item Register'!$F$8:$F$57,MATCH(B19,'Item Register'!$A$8:$A$57,0)),""))</x:f>
      </x:c>
      <x:c r="S19" s="28" t="str">
        <x:f>IF(A19="","",IF(IF(COUNTIFS('Replenishment'!$A$8:$A$57,A19)+COUNTIFS('Replenishment'!$A$68:$A$117,A19)&lt;&gt;1,"Duplicate Demand ID",IF(OR(LEN(B19&amp;"")=0,LEN(C19&amp;"")=0,LEN(D19&amp;"")=0,LEN(E19&amp;"")=0,LEN(F19&amp;"")=0,LEN(G19&amp;"")=0,LEN(H19&amp;"")=0,LEN(I19&amp;"")=0,LEN(J19&amp;"")=0,LEN(K19&amp;"")=0,LEN(L19&amp;"")=0,LEN(M19&amp;"")=0,LEN(N19&amp;"")=0),"Complete assumptions, stock snapshot and source references",IF(COUNTIFS('Replenishment'!$D$8:$D$57,D19)+COUNTIFS('Replenishment'!$D$68:$D$117,D19)&lt;&gt;1,"Stock pool repeated; allocate once",IF(OR(NOT(ISNUMBER(E19)),E19&lt;=0),"Enter valid stock snapshot date",IF(OR(NOT(ISNUMBER(G19)),G19&lt;0,NOT(ISNUMBER(H19)),H19&lt;0,NOT(ISNUMBER(I19)),I19&lt;0,NOT(ISNUMBER(K19)),K19&lt;0,NOT(ISNUMBER(L19)),L19&lt;0,NOT(ISNUMBER(M19)),M19&lt;0),"Assumptions and stock must be nonnegative numbers",IF(OR(ROUND(I19,6)&lt;&gt;I19),"PAR and forecast inputs support up to 6 decimals",IF(OR(NOT(ISNUMBER(G19)),G19&lt;0,MOD(G19,1)&lt;&gt;0,NOT(ISNUMBER(H19)),H19&lt;0,MOD(H19,1)&lt;&gt;0,NOT(ISNUMBER(K19)),K19&lt;0,MOD(K19,1)&lt;&gt;0,NOT(ISNUMBER(L19)),L19&lt;0,MOD(L19,1)&lt;&gt;0,NOT(ISNUMBER(M19)),M19&lt;0,MOD(M19,1)&lt;&gt;0),"Physical piece inputs must be whole",IF(OR(H19&lt;=0,I19&lt;=0),"Pieces per position and PAR must be positive",IF(AND(M19&gt;0,N19="None"),"Record inbound timing and allocation basis",IF(IF(COUNTIFS('Item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incomplete","Linked")))&lt;&gt;"Linked",IF(COUNTIFS('Item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incomplete","Linked"))),IF(INDEX('Item Register'!$D$8:$D$57,MATCH(B19,'Item Register'!$A$8:$A$57,0))&lt;&gt;"Reusable","Item class differs","Linked")))))))))))="Linked",R19-P19,""))</x:f>
      </x:c>
      <x:c r="T19" s="27" t="str">
        <x:f>IF(LEN(A19&amp;"")=0,IF(COUNTA(A19,B19,C19,D19,E19,F19,G19,H19,I19,J19,K19,L19,M19,N19)=0,"","Enter Demand ID"),IF(IF(COUNTIFS('Replenishment'!$A$8:$A$57,A19)+COUNTIFS('Replenishment'!$A$68:$A$117,A19)&lt;&gt;1,"Duplicate Demand ID",IF(OR(LEN(B19&amp;"")=0,LEN(C19&amp;"")=0,LEN(D19&amp;"")=0,LEN(E19&amp;"")=0,LEN(F19&amp;"")=0,LEN(G19&amp;"")=0,LEN(H19&amp;"")=0,LEN(I19&amp;"")=0,LEN(J19&amp;"")=0,LEN(K19&amp;"")=0,LEN(L19&amp;"")=0,LEN(M19&amp;"")=0,LEN(N19&amp;"")=0),"Complete assumptions, stock snapshot and source references",IF(COUNTIFS('Replenishment'!$D$8:$D$57,D19)+COUNTIFS('Replenishment'!$D$68:$D$117,D19)&lt;&gt;1,"Stock pool repeated; allocate once",IF(OR(NOT(ISNUMBER(E19)),E19&lt;=0),"Enter valid stock snapshot date",IF(OR(NOT(ISNUMBER(G19)),G19&lt;0,NOT(ISNUMBER(H19)),H19&lt;0,NOT(ISNUMBER(I19)),I19&lt;0,NOT(ISNUMBER(K19)),K19&lt;0,NOT(ISNUMBER(L19)),L19&lt;0,NOT(ISNUMBER(M19)),M19&lt;0),"Assumptions and stock must be nonnegative numbers",IF(OR(ROUND(I19,6)&lt;&gt;I19),"PAR and forecast inputs support up to 6 decimals",IF(OR(NOT(ISNUMBER(G19)),G19&lt;0,MOD(G19,1)&lt;&gt;0,NOT(ISNUMBER(H19)),H19&lt;0,MOD(H19,1)&lt;&gt;0,NOT(ISNUMBER(K19)),K19&lt;0,MOD(K19,1)&lt;&gt;0,NOT(ISNUMBER(L19)),L19&lt;0,MOD(L19,1)&lt;&gt;0,NOT(ISNUMBER(M19)),M19&lt;0,MOD(M19,1)&lt;&gt;0),"Physical piece inputs must be whole",IF(OR(H19&lt;=0,I19&lt;=0),"Pieces per position and PAR must be positive",IF(AND(M19&gt;0,N19="None"),"Record inbound timing and allocation basis",IF(IF(COUNTIFS('Item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incomplete","Linked")))&lt;&gt;"Linked",IF(COUNTIFS('Item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incomplete","Linked"))),IF(INDEX('Item Register'!$D$8:$D$57,MATCH(B19,'Item Register'!$A$8:$A$57,0))&lt;&gt;"Reusable","Item class differs","Linked")))))))))))&lt;&gt;"Linked",IF(COUNTIFS('Replenishment'!$A$8:$A$57,A19)+COUNTIFS('Replenishment'!$A$68:$A$117,A19)&lt;&gt;1,"Duplicate Demand ID",IF(OR(LEN(B19&amp;"")=0,LEN(C19&amp;"")=0,LEN(D19&amp;"")=0,LEN(E19&amp;"")=0,LEN(F19&amp;"")=0,LEN(G19&amp;"")=0,LEN(H19&amp;"")=0,LEN(I19&amp;"")=0,LEN(J19&amp;"")=0,LEN(K19&amp;"")=0,LEN(L19&amp;"")=0,LEN(M19&amp;"")=0,LEN(N19&amp;"")=0),"Complete assumptions, stock snapshot and source references",IF(COUNTIFS('Replenishment'!$D$8:$D$57,D19)+COUNTIFS('Replenishment'!$D$68:$D$117,D19)&lt;&gt;1,"Stock pool repeated; allocate once",IF(OR(NOT(ISNUMBER(E19)),E19&lt;=0),"Enter valid stock snapshot date",IF(OR(NOT(ISNUMBER(G19)),G19&lt;0,NOT(ISNUMBER(H19)),H19&lt;0,NOT(ISNUMBER(I19)),I19&lt;0,NOT(ISNUMBER(K19)),K19&lt;0,NOT(ISNUMBER(L19)),L19&lt;0,NOT(ISNUMBER(M19)),M19&lt;0),"Assumptions and stock must be nonnegative numbers",IF(OR(ROUND(I19,6)&lt;&gt;I19),"PAR and forecast inputs support up to 6 decimals",IF(OR(NOT(ISNUMBER(G19)),G19&lt;0,MOD(G19,1)&lt;&gt;0,NOT(ISNUMBER(H19)),H19&lt;0,MOD(H19,1)&lt;&gt;0,NOT(ISNUMBER(K19)),K19&lt;0,MOD(K19,1)&lt;&gt;0,NOT(ISNUMBER(L19)),L19&lt;0,MOD(L19,1)&lt;&gt;0,NOT(ISNUMBER(M19)),M19&lt;0,MOD(M19,1)&lt;&gt;0),"Physical piece inputs must be whole",IF(OR(H19&lt;=0,I19&lt;=0),"Pieces per position and PAR must be positive",IF(AND(M19&gt;0,N19="None"),"Record inbound timing and allocation basis",IF(IF(COUNTIFS('Item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incomplete","Linked")))&lt;&gt;"Linked",IF(COUNTIFS('Item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incomplete","Linked"))),IF(INDEX('Item Register'!$D$8:$D$57,MATCH(B19,'Item Register'!$A$8:$A$57,0))&lt;&gt;"Reusable","Item class differs","Linked"))))))))))),"Planning quantities calculated"))</x:f>
      </x:c>
    </x:row>
    <x:row r="20" ht="38" customHeight="1">
      <x:c r="A20" s="23"/>
      <x:c r="B20" s="23"/>
      <x:c r="C20" s="23"/>
      <x:c r="D20" s="23"/>
      <x:c r="E20" s="24"/>
      <x:c r="F20" s="23"/>
      <x:c r="G20" s="25"/>
      <x:c r="H20" s="25"/>
      <x:c r="I20" s="26"/>
      <x:c r="J20" s="23"/>
      <x:c r="K20" s="25"/>
      <x:c r="L20" s="25"/>
      <x:c r="M20" s="25"/>
      <x:c r="N20" s="23"/>
      <x:c r="O20" s="28" t="str">
        <x:f>IF(A20="","",IF(IF(COUNTIFS('Replenishment'!$A$8:$A$57,A20)+COUNTIFS('Replenishment'!$A$68:$A$117,A20)&lt;&gt;1,"Duplicate Demand ID",IF(OR(LEN(B20&amp;"")=0,LEN(C20&amp;"")=0,LEN(D20&amp;"")=0,LEN(E20&amp;"")=0,LEN(F20&amp;"")=0,LEN(G20&amp;"")=0,LEN(H20&amp;"")=0,LEN(I20&amp;"")=0,LEN(J20&amp;"")=0,LEN(K20&amp;"")=0,LEN(L20&amp;"")=0,LEN(M20&amp;"")=0,LEN(N20&amp;"")=0),"Complete assumptions, stock snapshot and source references",IF(COUNTIFS('Replenishment'!$D$8:$D$57,D20)+COUNTIFS('Replenishment'!$D$68:$D$117,D20)&lt;&gt;1,"Stock pool repeated; allocate once",IF(OR(NOT(ISNUMBER(E20)),E20&lt;=0),"Enter valid stock snapshot date",IF(OR(NOT(ISNUMBER(G20)),G20&lt;0,NOT(ISNUMBER(H20)),H20&lt;0,NOT(ISNUMBER(I20)),I20&lt;0,NOT(ISNUMBER(K20)),K20&lt;0,NOT(ISNUMBER(L20)),L20&lt;0,NOT(ISNUMBER(M20)),M20&lt;0),"Assumptions and stock must be nonnegative numbers",IF(OR(ROUND(I20,6)&lt;&gt;I20),"PAR and forecast inputs support up to 6 decimals",IF(OR(NOT(ISNUMBER(G20)),G20&lt;0,MOD(G20,1)&lt;&gt;0,NOT(ISNUMBER(H20)),H20&lt;0,MOD(H20,1)&lt;&gt;0,NOT(ISNUMBER(K20)),K20&lt;0,MOD(K20,1)&lt;&gt;0,NOT(ISNUMBER(L20)),L20&lt;0,MOD(L20,1)&lt;&gt;0,NOT(ISNUMBER(M20)),M20&lt;0,MOD(M20,1)&lt;&gt;0),"Physical piece inputs must be whole",IF(OR(H20&lt;=0,I20&lt;=0),"Pieces per position and PAR must be positive",IF(AND(M20&gt;0,N20="None"),"Record inbound timing and allocation basis",IF(IF(COUNTIFS('Item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incomplete","Linked")))&lt;&gt;"Linked",IF(COUNTIFS('Item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incomplete","Linked"))),IF(INDEX('Item Register'!$D$8:$D$57,MATCH(B20,'Item Register'!$A$8:$A$57,0))&lt;&gt;"Reusable","Item class differs","Linked")))))))))))="Linked",ROUNDUP(ROUND(G20*H20*I20,6),0)+K20,""))</x:f>
      </x:c>
      <x:c r="P20" s="28" t="str">
        <x:f>IF(A20="","",IF(IF(COUNTIFS('Replenishment'!$A$8:$A$57,A20)+COUNTIFS('Replenishment'!$A$68:$A$117,A20)&lt;&gt;1,"Duplicate Demand ID",IF(OR(LEN(B20&amp;"")=0,LEN(C20&amp;"")=0,LEN(D20&amp;"")=0,LEN(E20&amp;"")=0,LEN(F20&amp;"")=0,LEN(G20&amp;"")=0,LEN(H20&amp;"")=0,LEN(I20&amp;"")=0,LEN(J20&amp;"")=0,LEN(K20&amp;"")=0,LEN(L20&amp;"")=0,LEN(M20&amp;"")=0,LEN(N20&amp;"")=0),"Complete assumptions, stock snapshot and source references",IF(COUNTIFS('Replenishment'!$D$8:$D$57,D20)+COUNTIFS('Replenishment'!$D$68:$D$117,D20)&lt;&gt;1,"Stock pool repeated; allocate once",IF(OR(NOT(ISNUMBER(E20)),E20&lt;=0),"Enter valid stock snapshot date",IF(OR(NOT(ISNUMBER(G20)),G20&lt;0,NOT(ISNUMBER(H20)),H20&lt;0,NOT(ISNUMBER(I20)),I20&lt;0,NOT(ISNUMBER(K20)),K20&lt;0,NOT(ISNUMBER(L20)),L20&lt;0,NOT(ISNUMBER(M20)),M20&lt;0),"Assumptions and stock must be nonnegative numbers",IF(OR(ROUND(I20,6)&lt;&gt;I20),"PAR and forecast inputs support up to 6 decimals",IF(OR(NOT(ISNUMBER(G20)),G20&lt;0,MOD(G20,1)&lt;&gt;0,NOT(ISNUMBER(H20)),H20&lt;0,MOD(H20,1)&lt;&gt;0,NOT(ISNUMBER(K20)),K20&lt;0,MOD(K20,1)&lt;&gt;0,NOT(ISNUMBER(L20)),L20&lt;0,MOD(L20,1)&lt;&gt;0,NOT(ISNUMBER(M20)),M20&lt;0,MOD(M20,1)&lt;&gt;0),"Physical piece inputs must be whole",IF(OR(H20&lt;=0,I20&lt;=0),"Pieces per position and PAR must be positive",IF(AND(M20&gt;0,N20="None"),"Record inbound timing and allocation basis",IF(IF(COUNTIFS('Item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incomplete","Linked")))&lt;&gt;"Linked",IF(COUNTIFS('Item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incomplete","Linked"))),IF(INDEX('Item Register'!$D$8:$D$57,MATCH(B20,'Item Register'!$A$8:$A$57,0))&lt;&gt;"Reusable","Item class differs","Linked")))))))))))="Linked",MAX(0,O20-L20-M20),""))</x:f>
      </x:c>
      <x:c r="Q20" s="28" t="str">
        <x:f>IF(A20="","",IF(IF(COUNTIFS('Replenishment'!$A$8:$A$57,A20)+COUNTIFS('Replenishment'!$A$68:$A$117,A20)&lt;&gt;1,"Duplicate Demand ID",IF(OR(LEN(B20&amp;"")=0,LEN(C20&amp;"")=0,LEN(D20&amp;"")=0,LEN(E20&amp;"")=0,LEN(F20&amp;"")=0,LEN(G20&amp;"")=0,LEN(H20&amp;"")=0,LEN(I20&amp;"")=0,LEN(J20&amp;"")=0,LEN(K20&amp;"")=0,LEN(L20&amp;"")=0,LEN(M20&amp;"")=0,LEN(N20&amp;"")=0),"Complete assumptions, stock snapshot and source references",IF(COUNTIFS('Replenishment'!$D$8:$D$57,D20)+COUNTIFS('Replenishment'!$D$68:$D$117,D20)&lt;&gt;1,"Stock pool repeated; allocate once",IF(OR(NOT(ISNUMBER(E20)),E20&lt;=0),"Enter valid stock snapshot date",IF(OR(NOT(ISNUMBER(G20)),G20&lt;0,NOT(ISNUMBER(H20)),H20&lt;0,NOT(ISNUMBER(I20)),I20&lt;0,NOT(ISNUMBER(K20)),K20&lt;0,NOT(ISNUMBER(L20)),L20&lt;0,NOT(ISNUMBER(M20)),M20&lt;0),"Assumptions and stock must be nonnegative numbers",IF(OR(ROUND(I20,6)&lt;&gt;I20),"PAR and forecast inputs support up to 6 decimals",IF(OR(NOT(ISNUMBER(G20)),G20&lt;0,MOD(G20,1)&lt;&gt;0,NOT(ISNUMBER(H20)),H20&lt;0,MOD(H20,1)&lt;&gt;0,NOT(ISNUMBER(K20)),K20&lt;0,MOD(K20,1)&lt;&gt;0,NOT(ISNUMBER(L20)),L20&lt;0,MOD(L20,1)&lt;&gt;0,NOT(ISNUMBER(M20)),M20&lt;0,MOD(M20,1)&lt;&gt;0),"Physical piece inputs must be whole",IF(OR(H20&lt;=0,I20&lt;=0),"Pieces per position and PAR must be positive",IF(AND(M20&gt;0,N20="None"),"Record inbound timing and allocation basis",IF(IF(COUNTIFS('Item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incomplete","Linked")))&lt;&gt;"Linked",IF(COUNTIFS('Item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incomplete","Linked"))),IF(INDEX('Item Register'!$D$8:$D$57,MATCH(B20,'Item Register'!$A$8:$A$57,0))&lt;&gt;"Reusable","Item class differs","Linked")))))))))))="Linked",ROUNDUP(P20/INDEX('Item Register'!$F$8:$F$57,MATCH(B20,'Item Register'!$A$8:$A$57,0)),0),""))</x:f>
      </x:c>
      <x:c r="R20" s="28" t="str">
        <x:f>IF(A20="","",IF(IF(COUNTIFS('Replenishment'!$A$8:$A$57,A20)+COUNTIFS('Replenishment'!$A$68:$A$117,A20)&lt;&gt;1,"Duplicate Demand ID",IF(OR(LEN(B20&amp;"")=0,LEN(C20&amp;"")=0,LEN(D20&amp;"")=0,LEN(E20&amp;"")=0,LEN(F20&amp;"")=0,LEN(G20&amp;"")=0,LEN(H20&amp;"")=0,LEN(I20&amp;"")=0,LEN(J20&amp;"")=0,LEN(K20&amp;"")=0,LEN(L20&amp;"")=0,LEN(M20&amp;"")=0,LEN(N20&amp;"")=0),"Complete assumptions, stock snapshot and source references",IF(COUNTIFS('Replenishment'!$D$8:$D$57,D20)+COUNTIFS('Replenishment'!$D$68:$D$117,D20)&lt;&gt;1,"Stock pool repeated; allocate once",IF(OR(NOT(ISNUMBER(E20)),E20&lt;=0),"Enter valid stock snapshot date",IF(OR(NOT(ISNUMBER(G20)),G20&lt;0,NOT(ISNUMBER(H20)),H20&lt;0,NOT(ISNUMBER(I20)),I20&lt;0,NOT(ISNUMBER(K20)),K20&lt;0,NOT(ISNUMBER(L20)),L20&lt;0,NOT(ISNUMBER(M20)),M20&lt;0),"Assumptions and stock must be nonnegative numbers",IF(OR(ROUND(I20,6)&lt;&gt;I20),"PAR and forecast inputs support up to 6 decimals",IF(OR(NOT(ISNUMBER(G20)),G20&lt;0,MOD(G20,1)&lt;&gt;0,NOT(ISNUMBER(H20)),H20&lt;0,MOD(H20,1)&lt;&gt;0,NOT(ISNUMBER(K20)),K20&lt;0,MOD(K20,1)&lt;&gt;0,NOT(ISNUMBER(L20)),L20&lt;0,MOD(L20,1)&lt;&gt;0,NOT(ISNUMBER(M20)),M20&lt;0,MOD(M20,1)&lt;&gt;0),"Physical piece inputs must be whole",IF(OR(H20&lt;=0,I20&lt;=0),"Pieces per position and PAR must be positive",IF(AND(M20&gt;0,N20="None"),"Record inbound timing and allocation basis",IF(IF(COUNTIFS('Item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incomplete","Linked")))&lt;&gt;"Linked",IF(COUNTIFS('Item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incomplete","Linked"))),IF(INDEX('Item Register'!$D$8:$D$57,MATCH(B20,'Item Register'!$A$8:$A$57,0))&lt;&gt;"Reusable","Item class differs","Linked")))))))))))="Linked",Q20*INDEX('Item Register'!$F$8:$F$57,MATCH(B20,'Item Register'!$A$8:$A$57,0)),""))</x:f>
      </x:c>
      <x:c r="S20" s="28" t="str">
        <x:f>IF(A20="","",IF(IF(COUNTIFS('Replenishment'!$A$8:$A$57,A20)+COUNTIFS('Replenishment'!$A$68:$A$117,A20)&lt;&gt;1,"Duplicate Demand ID",IF(OR(LEN(B20&amp;"")=0,LEN(C20&amp;"")=0,LEN(D20&amp;"")=0,LEN(E20&amp;"")=0,LEN(F20&amp;"")=0,LEN(G20&amp;"")=0,LEN(H20&amp;"")=0,LEN(I20&amp;"")=0,LEN(J20&amp;"")=0,LEN(K20&amp;"")=0,LEN(L20&amp;"")=0,LEN(M20&amp;"")=0,LEN(N20&amp;"")=0),"Complete assumptions, stock snapshot and source references",IF(COUNTIFS('Replenishment'!$D$8:$D$57,D20)+COUNTIFS('Replenishment'!$D$68:$D$117,D20)&lt;&gt;1,"Stock pool repeated; allocate once",IF(OR(NOT(ISNUMBER(E20)),E20&lt;=0),"Enter valid stock snapshot date",IF(OR(NOT(ISNUMBER(G20)),G20&lt;0,NOT(ISNUMBER(H20)),H20&lt;0,NOT(ISNUMBER(I20)),I20&lt;0,NOT(ISNUMBER(K20)),K20&lt;0,NOT(ISNUMBER(L20)),L20&lt;0,NOT(ISNUMBER(M20)),M20&lt;0),"Assumptions and stock must be nonnegative numbers",IF(OR(ROUND(I20,6)&lt;&gt;I20),"PAR and forecast inputs support up to 6 decimals",IF(OR(NOT(ISNUMBER(G20)),G20&lt;0,MOD(G20,1)&lt;&gt;0,NOT(ISNUMBER(H20)),H20&lt;0,MOD(H20,1)&lt;&gt;0,NOT(ISNUMBER(K20)),K20&lt;0,MOD(K20,1)&lt;&gt;0,NOT(ISNUMBER(L20)),L20&lt;0,MOD(L20,1)&lt;&gt;0,NOT(ISNUMBER(M20)),M20&lt;0,MOD(M20,1)&lt;&gt;0),"Physical piece inputs must be whole",IF(OR(H20&lt;=0,I20&lt;=0),"Pieces per position and PAR must be positive",IF(AND(M20&gt;0,N20="None"),"Record inbound timing and allocation basis",IF(IF(COUNTIFS('Item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incomplete","Linked")))&lt;&gt;"Linked",IF(COUNTIFS('Item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incomplete","Linked"))),IF(INDEX('Item Register'!$D$8:$D$57,MATCH(B20,'Item Register'!$A$8:$A$57,0))&lt;&gt;"Reusable","Item class differs","Linked")))))))))))="Linked",R20-P20,""))</x:f>
      </x:c>
      <x:c r="T20" s="27" t="str">
        <x:f>IF(LEN(A20&amp;"")=0,IF(COUNTA(A20,B20,C20,D20,E20,F20,G20,H20,I20,J20,K20,L20,M20,N20)=0,"","Enter Demand ID"),IF(IF(COUNTIFS('Replenishment'!$A$8:$A$57,A20)+COUNTIFS('Replenishment'!$A$68:$A$117,A20)&lt;&gt;1,"Duplicate Demand ID",IF(OR(LEN(B20&amp;"")=0,LEN(C20&amp;"")=0,LEN(D20&amp;"")=0,LEN(E20&amp;"")=0,LEN(F20&amp;"")=0,LEN(G20&amp;"")=0,LEN(H20&amp;"")=0,LEN(I20&amp;"")=0,LEN(J20&amp;"")=0,LEN(K20&amp;"")=0,LEN(L20&amp;"")=0,LEN(M20&amp;"")=0,LEN(N20&amp;"")=0),"Complete assumptions, stock snapshot and source references",IF(COUNTIFS('Replenishment'!$D$8:$D$57,D20)+COUNTIFS('Replenishment'!$D$68:$D$117,D20)&lt;&gt;1,"Stock pool repeated; allocate once",IF(OR(NOT(ISNUMBER(E20)),E20&lt;=0),"Enter valid stock snapshot date",IF(OR(NOT(ISNUMBER(G20)),G20&lt;0,NOT(ISNUMBER(H20)),H20&lt;0,NOT(ISNUMBER(I20)),I20&lt;0,NOT(ISNUMBER(K20)),K20&lt;0,NOT(ISNUMBER(L20)),L20&lt;0,NOT(ISNUMBER(M20)),M20&lt;0),"Assumptions and stock must be nonnegative numbers",IF(OR(ROUND(I20,6)&lt;&gt;I20),"PAR and forecast inputs support up to 6 decimals",IF(OR(NOT(ISNUMBER(G20)),G20&lt;0,MOD(G20,1)&lt;&gt;0,NOT(ISNUMBER(H20)),H20&lt;0,MOD(H20,1)&lt;&gt;0,NOT(ISNUMBER(K20)),K20&lt;0,MOD(K20,1)&lt;&gt;0,NOT(ISNUMBER(L20)),L20&lt;0,MOD(L20,1)&lt;&gt;0,NOT(ISNUMBER(M20)),M20&lt;0,MOD(M20,1)&lt;&gt;0),"Physical piece inputs must be whole",IF(OR(H20&lt;=0,I20&lt;=0),"Pieces per position and PAR must be positive",IF(AND(M20&gt;0,N20="None"),"Record inbound timing and allocation basis",IF(IF(COUNTIFS('Item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incomplete","Linked")))&lt;&gt;"Linked",IF(COUNTIFS('Item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incomplete","Linked"))),IF(INDEX('Item Register'!$D$8:$D$57,MATCH(B20,'Item Register'!$A$8:$A$57,0))&lt;&gt;"Reusable","Item class differs","Linked")))))))))))&lt;&gt;"Linked",IF(COUNTIFS('Replenishment'!$A$8:$A$57,A20)+COUNTIFS('Replenishment'!$A$68:$A$117,A20)&lt;&gt;1,"Duplicate Demand ID",IF(OR(LEN(B20&amp;"")=0,LEN(C20&amp;"")=0,LEN(D20&amp;"")=0,LEN(E20&amp;"")=0,LEN(F20&amp;"")=0,LEN(G20&amp;"")=0,LEN(H20&amp;"")=0,LEN(I20&amp;"")=0,LEN(J20&amp;"")=0,LEN(K20&amp;"")=0,LEN(L20&amp;"")=0,LEN(M20&amp;"")=0,LEN(N20&amp;"")=0),"Complete assumptions, stock snapshot and source references",IF(COUNTIFS('Replenishment'!$D$8:$D$57,D20)+COUNTIFS('Replenishment'!$D$68:$D$117,D20)&lt;&gt;1,"Stock pool repeated; allocate once",IF(OR(NOT(ISNUMBER(E20)),E20&lt;=0),"Enter valid stock snapshot date",IF(OR(NOT(ISNUMBER(G20)),G20&lt;0,NOT(ISNUMBER(H20)),H20&lt;0,NOT(ISNUMBER(I20)),I20&lt;0,NOT(ISNUMBER(K20)),K20&lt;0,NOT(ISNUMBER(L20)),L20&lt;0,NOT(ISNUMBER(M20)),M20&lt;0),"Assumptions and stock must be nonnegative numbers",IF(OR(ROUND(I20,6)&lt;&gt;I20),"PAR and forecast inputs support up to 6 decimals",IF(OR(NOT(ISNUMBER(G20)),G20&lt;0,MOD(G20,1)&lt;&gt;0,NOT(ISNUMBER(H20)),H20&lt;0,MOD(H20,1)&lt;&gt;0,NOT(ISNUMBER(K20)),K20&lt;0,MOD(K20,1)&lt;&gt;0,NOT(ISNUMBER(L20)),L20&lt;0,MOD(L20,1)&lt;&gt;0,NOT(ISNUMBER(M20)),M20&lt;0,MOD(M20,1)&lt;&gt;0),"Physical piece inputs must be whole",IF(OR(H20&lt;=0,I20&lt;=0),"Pieces per position and PAR must be positive",IF(AND(M20&gt;0,N20="None"),"Record inbound timing and allocation basis",IF(IF(COUNTIFS('Item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incomplete","Linked")))&lt;&gt;"Linked",IF(COUNTIFS('Item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incomplete","Linked"))),IF(INDEX('Item Register'!$D$8:$D$57,MATCH(B20,'Item Register'!$A$8:$A$57,0))&lt;&gt;"Reusable","Item class differs","Linked"))))))))))),"Planning quantities calculated"))</x:f>
      </x:c>
    </x:row>
    <x:row r="21" ht="38" customHeight="1">
      <x:c r="A21" s="23"/>
      <x:c r="B21" s="23"/>
      <x:c r="C21" s="23"/>
      <x:c r="D21" s="23"/>
      <x:c r="E21" s="24"/>
      <x:c r="F21" s="23"/>
      <x:c r="G21" s="25"/>
      <x:c r="H21" s="25"/>
      <x:c r="I21" s="26"/>
      <x:c r="J21" s="23"/>
      <x:c r="K21" s="25"/>
      <x:c r="L21" s="25"/>
      <x:c r="M21" s="25"/>
      <x:c r="N21" s="23"/>
      <x:c r="O21" s="28" t="str">
        <x:f>IF(A21="","",IF(IF(COUNTIFS('Replenishment'!$A$8:$A$57,A21)+COUNTIFS('Replenishment'!$A$68:$A$117,A21)&lt;&gt;1,"Duplicate Demand ID",IF(OR(LEN(B21&amp;"")=0,LEN(C21&amp;"")=0,LEN(D21&amp;"")=0,LEN(E21&amp;"")=0,LEN(F21&amp;"")=0,LEN(G21&amp;"")=0,LEN(H21&amp;"")=0,LEN(I21&amp;"")=0,LEN(J21&amp;"")=0,LEN(K21&amp;"")=0,LEN(L21&amp;"")=0,LEN(M21&amp;"")=0,LEN(N21&amp;"")=0),"Complete assumptions, stock snapshot and source references",IF(COUNTIFS('Replenishment'!$D$8:$D$57,D21)+COUNTIFS('Replenishment'!$D$68:$D$117,D21)&lt;&gt;1,"Stock pool repeated; allocate once",IF(OR(NOT(ISNUMBER(E21)),E21&lt;=0),"Enter valid stock snapshot date",IF(OR(NOT(ISNUMBER(G21)),G21&lt;0,NOT(ISNUMBER(H21)),H21&lt;0,NOT(ISNUMBER(I21)),I21&lt;0,NOT(ISNUMBER(K21)),K21&lt;0,NOT(ISNUMBER(L21)),L21&lt;0,NOT(ISNUMBER(M21)),M21&lt;0),"Assumptions and stock must be nonnegative numbers",IF(OR(ROUND(I21,6)&lt;&gt;I21),"PAR and forecast inputs support up to 6 decimals",IF(OR(NOT(ISNUMBER(G21)),G21&lt;0,MOD(G21,1)&lt;&gt;0,NOT(ISNUMBER(H21)),H21&lt;0,MOD(H21,1)&lt;&gt;0,NOT(ISNUMBER(K21)),K21&lt;0,MOD(K21,1)&lt;&gt;0,NOT(ISNUMBER(L21)),L21&lt;0,MOD(L21,1)&lt;&gt;0,NOT(ISNUMBER(M21)),M21&lt;0,MOD(M21,1)&lt;&gt;0),"Physical piece inputs must be whole",IF(OR(H21&lt;=0,I21&lt;=0),"Pieces per position and PAR must be positive",IF(AND(M21&gt;0,N21="None"),"Record inbound timing and allocation basis",IF(IF(COUNTIFS('Item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incomplete","Linked")))&lt;&gt;"Linked",IF(COUNTIFS('Item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incomplete","Linked"))),IF(INDEX('Item Register'!$D$8:$D$57,MATCH(B21,'Item Register'!$A$8:$A$57,0))&lt;&gt;"Reusable","Item class differs","Linked")))))))))))="Linked",ROUNDUP(ROUND(G21*H21*I21,6),0)+K21,""))</x:f>
      </x:c>
      <x:c r="P21" s="28" t="str">
        <x:f>IF(A21="","",IF(IF(COUNTIFS('Replenishment'!$A$8:$A$57,A21)+COUNTIFS('Replenishment'!$A$68:$A$117,A21)&lt;&gt;1,"Duplicate Demand ID",IF(OR(LEN(B21&amp;"")=0,LEN(C21&amp;"")=0,LEN(D21&amp;"")=0,LEN(E21&amp;"")=0,LEN(F21&amp;"")=0,LEN(G21&amp;"")=0,LEN(H21&amp;"")=0,LEN(I21&amp;"")=0,LEN(J21&amp;"")=0,LEN(K21&amp;"")=0,LEN(L21&amp;"")=0,LEN(M21&amp;"")=0,LEN(N21&amp;"")=0),"Complete assumptions, stock snapshot and source references",IF(COUNTIFS('Replenishment'!$D$8:$D$57,D21)+COUNTIFS('Replenishment'!$D$68:$D$117,D21)&lt;&gt;1,"Stock pool repeated; allocate once",IF(OR(NOT(ISNUMBER(E21)),E21&lt;=0),"Enter valid stock snapshot date",IF(OR(NOT(ISNUMBER(G21)),G21&lt;0,NOT(ISNUMBER(H21)),H21&lt;0,NOT(ISNUMBER(I21)),I21&lt;0,NOT(ISNUMBER(K21)),K21&lt;0,NOT(ISNUMBER(L21)),L21&lt;0,NOT(ISNUMBER(M21)),M21&lt;0),"Assumptions and stock must be nonnegative numbers",IF(OR(ROUND(I21,6)&lt;&gt;I21),"PAR and forecast inputs support up to 6 decimals",IF(OR(NOT(ISNUMBER(G21)),G21&lt;0,MOD(G21,1)&lt;&gt;0,NOT(ISNUMBER(H21)),H21&lt;0,MOD(H21,1)&lt;&gt;0,NOT(ISNUMBER(K21)),K21&lt;0,MOD(K21,1)&lt;&gt;0,NOT(ISNUMBER(L21)),L21&lt;0,MOD(L21,1)&lt;&gt;0,NOT(ISNUMBER(M21)),M21&lt;0,MOD(M21,1)&lt;&gt;0),"Physical piece inputs must be whole",IF(OR(H21&lt;=0,I21&lt;=0),"Pieces per position and PAR must be positive",IF(AND(M21&gt;0,N21="None"),"Record inbound timing and allocation basis",IF(IF(COUNTIFS('Item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incomplete","Linked")))&lt;&gt;"Linked",IF(COUNTIFS('Item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incomplete","Linked"))),IF(INDEX('Item Register'!$D$8:$D$57,MATCH(B21,'Item Register'!$A$8:$A$57,0))&lt;&gt;"Reusable","Item class differs","Linked")))))))))))="Linked",MAX(0,O21-L21-M21),""))</x:f>
      </x:c>
      <x:c r="Q21" s="28" t="str">
        <x:f>IF(A21="","",IF(IF(COUNTIFS('Replenishment'!$A$8:$A$57,A21)+COUNTIFS('Replenishment'!$A$68:$A$117,A21)&lt;&gt;1,"Duplicate Demand ID",IF(OR(LEN(B21&amp;"")=0,LEN(C21&amp;"")=0,LEN(D21&amp;"")=0,LEN(E21&amp;"")=0,LEN(F21&amp;"")=0,LEN(G21&amp;"")=0,LEN(H21&amp;"")=0,LEN(I21&amp;"")=0,LEN(J21&amp;"")=0,LEN(K21&amp;"")=0,LEN(L21&amp;"")=0,LEN(M21&amp;"")=0,LEN(N21&amp;"")=0),"Complete assumptions, stock snapshot and source references",IF(COUNTIFS('Replenishment'!$D$8:$D$57,D21)+COUNTIFS('Replenishment'!$D$68:$D$117,D21)&lt;&gt;1,"Stock pool repeated; allocate once",IF(OR(NOT(ISNUMBER(E21)),E21&lt;=0),"Enter valid stock snapshot date",IF(OR(NOT(ISNUMBER(G21)),G21&lt;0,NOT(ISNUMBER(H21)),H21&lt;0,NOT(ISNUMBER(I21)),I21&lt;0,NOT(ISNUMBER(K21)),K21&lt;0,NOT(ISNUMBER(L21)),L21&lt;0,NOT(ISNUMBER(M21)),M21&lt;0),"Assumptions and stock must be nonnegative numbers",IF(OR(ROUND(I21,6)&lt;&gt;I21),"PAR and forecast inputs support up to 6 decimals",IF(OR(NOT(ISNUMBER(G21)),G21&lt;0,MOD(G21,1)&lt;&gt;0,NOT(ISNUMBER(H21)),H21&lt;0,MOD(H21,1)&lt;&gt;0,NOT(ISNUMBER(K21)),K21&lt;0,MOD(K21,1)&lt;&gt;0,NOT(ISNUMBER(L21)),L21&lt;0,MOD(L21,1)&lt;&gt;0,NOT(ISNUMBER(M21)),M21&lt;0,MOD(M21,1)&lt;&gt;0),"Physical piece inputs must be whole",IF(OR(H21&lt;=0,I21&lt;=0),"Pieces per position and PAR must be positive",IF(AND(M21&gt;0,N21="None"),"Record inbound timing and allocation basis",IF(IF(COUNTIFS('Item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incomplete","Linked")))&lt;&gt;"Linked",IF(COUNTIFS('Item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incomplete","Linked"))),IF(INDEX('Item Register'!$D$8:$D$57,MATCH(B21,'Item Register'!$A$8:$A$57,0))&lt;&gt;"Reusable","Item class differs","Linked")))))))))))="Linked",ROUNDUP(P21/INDEX('Item Register'!$F$8:$F$57,MATCH(B21,'Item Register'!$A$8:$A$57,0)),0),""))</x:f>
      </x:c>
      <x:c r="R21" s="28" t="str">
        <x:f>IF(A21="","",IF(IF(COUNTIFS('Replenishment'!$A$8:$A$57,A21)+COUNTIFS('Replenishment'!$A$68:$A$117,A21)&lt;&gt;1,"Duplicate Demand ID",IF(OR(LEN(B21&amp;"")=0,LEN(C21&amp;"")=0,LEN(D21&amp;"")=0,LEN(E21&amp;"")=0,LEN(F21&amp;"")=0,LEN(G21&amp;"")=0,LEN(H21&amp;"")=0,LEN(I21&amp;"")=0,LEN(J21&amp;"")=0,LEN(K21&amp;"")=0,LEN(L21&amp;"")=0,LEN(M21&amp;"")=0,LEN(N21&amp;"")=0),"Complete assumptions, stock snapshot and source references",IF(COUNTIFS('Replenishment'!$D$8:$D$57,D21)+COUNTIFS('Replenishment'!$D$68:$D$117,D21)&lt;&gt;1,"Stock pool repeated; allocate once",IF(OR(NOT(ISNUMBER(E21)),E21&lt;=0),"Enter valid stock snapshot date",IF(OR(NOT(ISNUMBER(G21)),G21&lt;0,NOT(ISNUMBER(H21)),H21&lt;0,NOT(ISNUMBER(I21)),I21&lt;0,NOT(ISNUMBER(K21)),K21&lt;0,NOT(ISNUMBER(L21)),L21&lt;0,NOT(ISNUMBER(M21)),M21&lt;0),"Assumptions and stock must be nonnegative numbers",IF(OR(ROUND(I21,6)&lt;&gt;I21),"PAR and forecast inputs support up to 6 decimals",IF(OR(NOT(ISNUMBER(G21)),G21&lt;0,MOD(G21,1)&lt;&gt;0,NOT(ISNUMBER(H21)),H21&lt;0,MOD(H21,1)&lt;&gt;0,NOT(ISNUMBER(K21)),K21&lt;0,MOD(K21,1)&lt;&gt;0,NOT(ISNUMBER(L21)),L21&lt;0,MOD(L21,1)&lt;&gt;0,NOT(ISNUMBER(M21)),M21&lt;0,MOD(M21,1)&lt;&gt;0),"Physical piece inputs must be whole",IF(OR(H21&lt;=0,I21&lt;=0),"Pieces per position and PAR must be positive",IF(AND(M21&gt;0,N21="None"),"Record inbound timing and allocation basis",IF(IF(COUNTIFS('Item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incomplete","Linked")))&lt;&gt;"Linked",IF(COUNTIFS('Item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incomplete","Linked"))),IF(INDEX('Item Register'!$D$8:$D$57,MATCH(B21,'Item Register'!$A$8:$A$57,0))&lt;&gt;"Reusable","Item class differs","Linked")))))))))))="Linked",Q21*INDEX('Item Register'!$F$8:$F$57,MATCH(B21,'Item Register'!$A$8:$A$57,0)),""))</x:f>
      </x:c>
      <x:c r="S21" s="28" t="str">
        <x:f>IF(A21="","",IF(IF(COUNTIFS('Replenishment'!$A$8:$A$57,A21)+COUNTIFS('Replenishment'!$A$68:$A$117,A21)&lt;&gt;1,"Duplicate Demand ID",IF(OR(LEN(B21&amp;"")=0,LEN(C21&amp;"")=0,LEN(D21&amp;"")=0,LEN(E21&amp;"")=0,LEN(F21&amp;"")=0,LEN(G21&amp;"")=0,LEN(H21&amp;"")=0,LEN(I21&amp;"")=0,LEN(J21&amp;"")=0,LEN(K21&amp;"")=0,LEN(L21&amp;"")=0,LEN(M21&amp;"")=0,LEN(N21&amp;"")=0),"Complete assumptions, stock snapshot and source references",IF(COUNTIFS('Replenishment'!$D$8:$D$57,D21)+COUNTIFS('Replenishment'!$D$68:$D$117,D21)&lt;&gt;1,"Stock pool repeated; allocate once",IF(OR(NOT(ISNUMBER(E21)),E21&lt;=0),"Enter valid stock snapshot date",IF(OR(NOT(ISNUMBER(G21)),G21&lt;0,NOT(ISNUMBER(H21)),H21&lt;0,NOT(ISNUMBER(I21)),I21&lt;0,NOT(ISNUMBER(K21)),K21&lt;0,NOT(ISNUMBER(L21)),L21&lt;0,NOT(ISNUMBER(M21)),M21&lt;0),"Assumptions and stock must be nonnegative numbers",IF(OR(ROUND(I21,6)&lt;&gt;I21),"PAR and forecast inputs support up to 6 decimals",IF(OR(NOT(ISNUMBER(G21)),G21&lt;0,MOD(G21,1)&lt;&gt;0,NOT(ISNUMBER(H21)),H21&lt;0,MOD(H21,1)&lt;&gt;0,NOT(ISNUMBER(K21)),K21&lt;0,MOD(K21,1)&lt;&gt;0,NOT(ISNUMBER(L21)),L21&lt;0,MOD(L21,1)&lt;&gt;0,NOT(ISNUMBER(M21)),M21&lt;0,MOD(M21,1)&lt;&gt;0),"Physical piece inputs must be whole",IF(OR(H21&lt;=0,I21&lt;=0),"Pieces per position and PAR must be positive",IF(AND(M21&gt;0,N21="None"),"Record inbound timing and allocation basis",IF(IF(COUNTIFS('Item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incomplete","Linked")))&lt;&gt;"Linked",IF(COUNTIFS('Item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incomplete","Linked"))),IF(INDEX('Item Register'!$D$8:$D$57,MATCH(B21,'Item Register'!$A$8:$A$57,0))&lt;&gt;"Reusable","Item class differs","Linked")))))))))))="Linked",R21-P21,""))</x:f>
      </x:c>
      <x:c r="T21" s="27" t="str">
        <x:f>IF(LEN(A21&amp;"")=0,IF(COUNTA(A21,B21,C21,D21,E21,F21,G21,H21,I21,J21,K21,L21,M21,N21)=0,"","Enter Demand ID"),IF(IF(COUNTIFS('Replenishment'!$A$8:$A$57,A21)+COUNTIFS('Replenishment'!$A$68:$A$117,A21)&lt;&gt;1,"Duplicate Demand ID",IF(OR(LEN(B21&amp;"")=0,LEN(C21&amp;"")=0,LEN(D21&amp;"")=0,LEN(E21&amp;"")=0,LEN(F21&amp;"")=0,LEN(G21&amp;"")=0,LEN(H21&amp;"")=0,LEN(I21&amp;"")=0,LEN(J21&amp;"")=0,LEN(K21&amp;"")=0,LEN(L21&amp;"")=0,LEN(M21&amp;"")=0,LEN(N21&amp;"")=0),"Complete assumptions, stock snapshot and source references",IF(COUNTIFS('Replenishment'!$D$8:$D$57,D21)+COUNTIFS('Replenishment'!$D$68:$D$117,D21)&lt;&gt;1,"Stock pool repeated; allocate once",IF(OR(NOT(ISNUMBER(E21)),E21&lt;=0),"Enter valid stock snapshot date",IF(OR(NOT(ISNUMBER(G21)),G21&lt;0,NOT(ISNUMBER(H21)),H21&lt;0,NOT(ISNUMBER(I21)),I21&lt;0,NOT(ISNUMBER(K21)),K21&lt;0,NOT(ISNUMBER(L21)),L21&lt;0,NOT(ISNUMBER(M21)),M21&lt;0),"Assumptions and stock must be nonnegative numbers",IF(OR(ROUND(I21,6)&lt;&gt;I21),"PAR and forecast inputs support up to 6 decimals",IF(OR(NOT(ISNUMBER(G21)),G21&lt;0,MOD(G21,1)&lt;&gt;0,NOT(ISNUMBER(H21)),H21&lt;0,MOD(H21,1)&lt;&gt;0,NOT(ISNUMBER(K21)),K21&lt;0,MOD(K21,1)&lt;&gt;0,NOT(ISNUMBER(L21)),L21&lt;0,MOD(L21,1)&lt;&gt;0,NOT(ISNUMBER(M21)),M21&lt;0,MOD(M21,1)&lt;&gt;0),"Physical piece inputs must be whole",IF(OR(H21&lt;=0,I21&lt;=0),"Pieces per position and PAR must be positive",IF(AND(M21&gt;0,N21="None"),"Record inbound timing and allocation basis",IF(IF(COUNTIFS('Item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incomplete","Linked")))&lt;&gt;"Linked",IF(COUNTIFS('Item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incomplete","Linked"))),IF(INDEX('Item Register'!$D$8:$D$57,MATCH(B21,'Item Register'!$A$8:$A$57,0))&lt;&gt;"Reusable","Item class differs","Linked")))))))))))&lt;&gt;"Linked",IF(COUNTIFS('Replenishment'!$A$8:$A$57,A21)+COUNTIFS('Replenishment'!$A$68:$A$117,A21)&lt;&gt;1,"Duplicate Demand ID",IF(OR(LEN(B21&amp;"")=0,LEN(C21&amp;"")=0,LEN(D21&amp;"")=0,LEN(E21&amp;"")=0,LEN(F21&amp;"")=0,LEN(G21&amp;"")=0,LEN(H21&amp;"")=0,LEN(I21&amp;"")=0,LEN(J21&amp;"")=0,LEN(K21&amp;"")=0,LEN(L21&amp;"")=0,LEN(M21&amp;"")=0,LEN(N21&amp;"")=0),"Complete assumptions, stock snapshot and source references",IF(COUNTIFS('Replenishment'!$D$8:$D$57,D21)+COUNTIFS('Replenishment'!$D$68:$D$117,D21)&lt;&gt;1,"Stock pool repeated; allocate once",IF(OR(NOT(ISNUMBER(E21)),E21&lt;=0),"Enter valid stock snapshot date",IF(OR(NOT(ISNUMBER(G21)),G21&lt;0,NOT(ISNUMBER(H21)),H21&lt;0,NOT(ISNUMBER(I21)),I21&lt;0,NOT(ISNUMBER(K21)),K21&lt;0,NOT(ISNUMBER(L21)),L21&lt;0,NOT(ISNUMBER(M21)),M21&lt;0),"Assumptions and stock must be nonnegative numbers",IF(OR(ROUND(I21,6)&lt;&gt;I21),"PAR and forecast inputs support up to 6 decimals",IF(OR(NOT(ISNUMBER(G21)),G21&lt;0,MOD(G21,1)&lt;&gt;0,NOT(ISNUMBER(H21)),H21&lt;0,MOD(H21,1)&lt;&gt;0,NOT(ISNUMBER(K21)),K21&lt;0,MOD(K21,1)&lt;&gt;0,NOT(ISNUMBER(L21)),L21&lt;0,MOD(L21,1)&lt;&gt;0,NOT(ISNUMBER(M21)),M21&lt;0,MOD(M21,1)&lt;&gt;0),"Physical piece inputs must be whole",IF(OR(H21&lt;=0,I21&lt;=0),"Pieces per position and PAR must be positive",IF(AND(M21&gt;0,N21="None"),"Record inbound timing and allocation basis",IF(IF(COUNTIFS('Item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incomplete","Linked")))&lt;&gt;"Linked",IF(COUNTIFS('Item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incomplete","Linked"))),IF(INDEX('Item Register'!$D$8:$D$57,MATCH(B21,'Item Register'!$A$8:$A$57,0))&lt;&gt;"Reusable","Item class differs","Linked"))))))))))),"Planning quantities calculated"))</x:f>
      </x:c>
    </x:row>
    <x:row r="22" ht="38" customHeight="1">
      <x:c r="A22" s="23"/>
      <x:c r="B22" s="23"/>
      <x:c r="C22" s="23"/>
      <x:c r="D22" s="23"/>
      <x:c r="E22" s="24"/>
      <x:c r="F22" s="23"/>
      <x:c r="G22" s="25"/>
      <x:c r="H22" s="25"/>
      <x:c r="I22" s="26"/>
      <x:c r="J22" s="23"/>
      <x:c r="K22" s="25"/>
      <x:c r="L22" s="25"/>
      <x:c r="M22" s="25"/>
      <x:c r="N22" s="23"/>
      <x:c r="O22" s="28" t="str">
        <x:f>IF(A22="","",IF(IF(COUNTIFS('Replenishment'!$A$8:$A$57,A22)+COUNTIFS('Replenishment'!$A$68:$A$117,A22)&lt;&gt;1,"Duplicate Demand ID",IF(OR(LEN(B22&amp;"")=0,LEN(C22&amp;"")=0,LEN(D22&amp;"")=0,LEN(E22&amp;"")=0,LEN(F22&amp;"")=0,LEN(G22&amp;"")=0,LEN(H22&amp;"")=0,LEN(I22&amp;"")=0,LEN(J22&amp;"")=0,LEN(K22&amp;"")=0,LEN(L22&amp;"")=0,LEN(M22&amp;"")=0,LEN(N22&amp;"")=0),"Complete assumptions, stock snapshot and source references",IF(COUNTIFS('Replenishment'!$D$8:$D$57,D22)+COUNTIFS('Replenishment'!$D$68:$D$117,D22)&lt;&gt;1,"Stock pool repeated; allocate once",IF(OR(NOT(ISNUMBER(E22)),E22&lt;=0),"Enter valid stock snapshot date",IF(OR(NOT(ISNUMBER(G22)),G22&lt;0,NOT(ISNUMBER(H22)),H22&lt;0,NOT(ISNUMBER(I22)),I22&lt;0,NOT(ISNUMBER(K22)),K22&lt;0,NOT(ISNUMBER(L22)),L22&lt;0,NOT(ISNUMBER(M22)),M22&lt;0),"Assumptions and stock must be nonnegative numbers",IF(OR(ROUND(I22,6)&lt;&gt;I22),"PAR and forecast inputs support up to 6 decimals",IF(OR(NOT(ISNUMBER(G22)),G22&lt;0,MOD(G22,1)&lt;&gt;0,NOT(ISNUMBER(H22)),H22&lt;0,MOD(H22,1)&lt;&gt;0,NOT(ISNUMBER(K22)),K22&lt;0,MOD(K22,1)&lt;&gt;0,NOT(ISNUMBER(L22)),L22&lt;0,MOD(L22,1)&lt;&gt;0,NOT(ISNUMBER(M22)),M22&lt;0,MOD(M22,1)&lt;&gt;0),"Physical piece inputs must be whole",IF(OR(H22&lt;=0,I22&lt;=0),"Pieces per position and PAR must be positive",IF(AND(M22&gt;0,N22="None"),"Record inbound timing and allocation basis",IF(IF(COUNTIFS('Item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incomplete","Linked")))&lt;&gt;"Linked",IF(COUNTIFS('Item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incomplete","Linked"))),IF(INDEX('Item Register'!$D$8:$D$57,MATCH(B22,'Item Register'!$A$8:$A$57,0))&lt;&gt;"Reusable","Item class differs","Linked")))))))))))="Linked",ROUNDUP(ROUND(G22*H22*I22,6),0)+K22,""))</x:f>
      </x:c>
      <x:c r="P22" s="28" t="str">
        <x:f>IF(A22="","",IF(IF(COUNTIFS('Replenishment'!$A$8:$A$57,A22)+COUNTIFS('Replenishment'!$A$68:$A$117,A22)&lt;&gt;1,"Duplicate Demand ID",IF(OR(LEN(B22&amp;"")=0,LEN(C22&amp;"")=0,LEN(D22&amp;"")=0,LEN(E22&amp;"")=0,LEN(F22&amp;"")=0,LEN(G22&amp;"")=0,LEN(H22&amp;"")=0,LEN(I22&amp;"")=0,LEN(J22&amp;"")=0,LEN(K22&amp;"")=0,LEN(L22&amp;"")=0,LEN(M22&amp;"")=0,LEN(N22&amp;"")=0),"Complete assumptions, stock snapshot and source references",IF(COUNTIFS('Replenishment'!$D$8:$D$57,D22)+COUNTIFS('Replenishment'!$D$68:$D$117,D22)&lt;&gt;1,"Stock pool repeated; allocate once",IF(OR(NOT(ISNUMBER(E22)),E22&lt;=0),"Enter valid stock snapshot date",IF(OR(NOT(ISNUMBER(G22)),G22&lt;0,NOT(ISNUMBER(H22)),H22&lt;0,NOT(ISNUMBER(I22)),I22&lt;0,NOT(ISNUMBER(K22)),K22&lt;0,NOT(ISNUMBER(L22)),L22&lt;0,NOT(ISNUMBER(M22)),M22&lt;0),"Assumptions and stock must be nonnegative numbers",IF(OR(ROUND(I22,6)&lt;&gt;I22),"PAR and forecast inputs support up to 6 decimals",IF(OR(NOT(ISNUMBER(G22)),G22&lt;0,MOD(G22,1)&lt;&gt;0,NOT(ISNUMBER(H22)),H22&lt;0,MOD(H22,1)&lt;&gt;0,NOT(ISNUMBER(K22)),K22&lt;0,MOD(K22,1)&lt;&gt;0,NOT(ISNUMBER(L22)),L22&lt;0,MOD(L22,1)&lt;&gt;0,NOT(ISNUMBER(M22)),M22&lt;0,MOD(M22,1)&lt;&gt;0),"Physical piece inputs must be whole",IF(OR(H22&lt;=0,I22&lt;=0),"Pieces per position and PAR must be positive",IF(AND(M22&gt;0,N22="None"),"Record inbound timing and allocation basis",IF(IF(COUNTIFS('Item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incomplete","Linked")))&lt;&gt;"Linked",IF(COUNTIFS('Item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incomplete","Linked"))),IF(INDEX('Item Register'!$D$8:$D$57,MATCH(B22,'Item Register'!$A$8:$A$57,0))&lt;&gt;"Reusable","Item class differs","Linked")))))))))))="Linked",MAX(0,O22-L22-M22),""))</x:f>
      </x:c>
      <x:c r="Q22" s="28" t="str">
        <x:f>IF(A22="","",IF(IF(COUNTIFS('Replenishment'!$A$8:$A$57,A22)+COUNTIFS('Replenishment'!$A$68:$A$117,A22)&lt;&gt;1,"Duplicate Demand ID",IF(OR(LEN(B22&amp;"")=0,LEN(C22&amp;"")=0,LEN(D22&amp;"")=0,LEN(E22&amp;"")=0,LEN(F22&amp;"")=0,LEN(G22&amp;"")=0,LEN(H22&amp;"")=0,LEN(I22&amp;"")=0,LEN(J22&amp;"")=0,LEN(K22&amp;"")=0,LEN(L22&amp;"")=0,LEN(M22&amp;"")=0,LEN(N22&amp;"")=0),"Complete assumptions, stock snapshot and source references",IF(COUNTIFS('Replenishment'!$D$8:$D$57,D22)+COUNTIFS('Replenishment'!$D$68:$D$117,D22)&lt;&gt;1,"Stock pool repeated; allocate once",IF(OR(NOT(ISNUMBER(E22)),E22&lt;=0),"Enter valid stock snapshot date",IF(OR(NOT(ISNUMBER(G22)),G22&lt;0,NOT(ISNUMBER(H22)),H22&lt;0,NOT(ISNUMBER(I22)),I22&lt;0,NOT(ISNUMBER(K22)),K22&lt;0,NOT(ISNUMBER(L22)),L22&lt;0,NOT(ISNUMBER(M22)),M22&lt;0),"Assumptions and stock must be nonnegative numbers",IF(OR(ROUND(I22,6)&lt;&gt;I22),"PAR and forecast inputs support up to 6 decimals",IF(OR(NOT(ISNUMBER(G22)),G22&lt;0,MOD(G22,1)&lt;&gt;0,NOT(ISNUMBER(H22)),H22&lt;0,MOD(H22,1)&lt;&gt;0,NOT(ISNUMBER(K22)),K22&lt;0,MOD(K22,1)&lt;&gt;0,NOT(ISNUMBER(L22)),L22&lt;0,MOD(L22,1)&lt;&gt;0,NOT(ISNUMBER(M22)),M22&lt;0,MOD(M22,1)&lt;&gt;0),"Physical piece inputs must be whole",IF(OR(H22&lt;=0,I22&lt;=0),"Pieces per position and PAR must be positive",IF(AND(M22&gt;0,N22="None"),"Record inbound timing and allocation basis",IF(IF(COUNTIFS('Item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incomplete","Linked")))&lt;&gt;"Linked",IF(COUNTIFS('Item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incomplete","Linked"))),IF(INDEX('Item Register'!$D$8:$D$57,MATCH(B22,'Item Register'!$A$8:$A$57,0))&lt;&gt;"Reusable","Item class differs","Linked")))))))))))="Linked",ROUNDUP(P22/INDEX('Item Register'!$F$8:$F$57,MATCH(B22,'Item Register'!$A$8:$A$57,0)),0),""))</x:f>
      </x:c>
      <x:c r="R22" s="28" t="str">
        <x:f>IF(A22="","",IF(IF(COUNTIFS('Replenishment'!$A$8:$A$57,A22)+COUNTIFS('Replenishment'!$A$68:$A$117,A22)&lt;&gt;1,"Duplicate Demand ID",IF(OR(LEN(B22&amp;"")=0,LEN(C22&amp;"")=0,LEN(D22&amp;"")=0,LEN(E22&amp;"")=0,LEN(F22&amp;"")=0,LEN(G22&amp;"")=0,LEN(H22&amp;"")=0,LEN(I22&amp;"")=0,LEN(J22&amp;"")=0,LEN(K22&amp;"")=0,LEN(L22&amp;"")=0,LEN(M22&amp;"")=0,LEN(N22&amp;"")=0),"Complete assumptions, stock snapshot and source references",IF(COUNTIFS('Replenishment'!$D$8:$D$57,D22)+COUNTIFS('Replenishment'!$D$68:$D$117,D22)&lt;&gt;1,"Stock pool repeated; allocate once",IF(OR(NOT(ISNUMBER(E22)),E22&lt;=0),"Enter valid stock snapshot date",IF(OR(NOT(ISNUMBER(G22)),G22&lt;0,NOT(ISNUMBER(H22)),H22&lt;0,NOT(ISNUMBER(I22)),I22&lt;0,NOT(ISNUMBER(K22)),K22&lt;0,NOT(ISNUMBER(L22)),L22&lt;0,NOT(ISNUMBER(M22)),M22&lt;0),"Assumptions and stock must be nonnegative numbers",IF(OR(ROUND(I22,6)&lt;&gt;I22),"PAR and forecast inputs support up to 6 decimals",IF(OR(NOT(ISNUMBER(G22)),G22&lt;0,MOD(G22,1)&lt;&gt;0,NOT(ISNUMBER(H22)),H22&lt;0,MOD(H22,1)&lt;&gt;0,NOT(ISNUMBER(K22)),K22&lt;0,MOD(K22,1)&lt;&gt;0,NOT(ISNUMBER(L22)),L22&lt;0,MOD(L22,1)&lt;&gt;0,NOT(ISNUMBER(M22)),M22&lt;0,MOD(M22,1)&lt;&gt;0),"Physical piece inputs must be whole",IF(OR(H22&lt;=0,I22&lt;=0),"Pieces per position and PAR must be positive",IF(AND(M22&gt;0,N22="None"),"Record inbound timing and allocation basis",IF(IF(COUNTIFS('Item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incomplete","Linked")))&lt;&gt;"Linked",IF(COUNTIFS('Item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incomplete","Linked"))),IF(INDEX('Item Register'!$D$8:$D$57,MATCH(B22,'Item Register'!$A$8:$A$57,0))&lt;&gt;"Reusable","Item class differs","Linked")))))))))))="Linked",Q22*INDEX('Item Register'!$F$8:$F$57,MATCH(B22,'Item Register'!$A$8:$A$57,0)),""))</x:f>
      </x:c>
      <x:c r="S22" s="28" t="str">
        <x:f>IF(A22="","",IF(IF(COUNTIFS('Replenishment'!$A$8:$A$57,A22)+COUNTIFS('Replenishment'!$A$68:$A$117,A22)&lt;&gt;1,"Duplicate Demand ID",IF(OR(LEN(B22&amp;"")=0,LEN(C22&amp;"")=0,LEN(D22&amp;"")=0,LEN(E22&amp;"")=0,LEN(F22&amp;"")=0,LEN(G22&amp;"")=0,LEN(H22&amp;"")=0,LEN(I22&amp;"")=0,LEN(J22&amp;"")=0,LEN(K22&amp;"")=0,LEN(L22&amp;"")=0,LEN(M22&amp;"")=0,LEN(N22&amp;"")=0),"Complete assumptions, stock snapshot and source references",IF(COUNTIFS('Replenishment'!$D$8:$D$57,D22)+COUNTIFS('Replenishment'!$D$68:$D$117,D22)&lt;&gt;1,"Stock pool repeated; allocate once",IF(OR(NOT(ISNUMBER(E22)),E22&lt;=0),"Enter valid stock snapshot date",IF(OR(NOT(ISNUMBER(G22)),G22&lt;0,NOT(ISNUMBER(H22)),H22&lt;0,NOT(ISNUMBER(I22)),I22&lt;0,NOT(ISNUMBER(K22)),K22&lt;0,NOT(ISNUMBER(L22)),L22&lt;0,NOT(ISNUMBER(M22)),M22&lt;0),"Assumptions and stock must be nonnegative numbers",IF(OR(ROUND(I22,6)&lt;&gt;I22),"PAR and forecast inputs support up to 6 decimals",IF(OR(NOT(ISNUMBER(G22)),G22&lt;0,MOD(G22,1)&lt;&gt;0,NOT(ISNUMBER(H22)),H22&lt;0,MOD(H22,1)&lt;&gt;0,NOT(ISNUMBER(K22)),K22&lt;0,MOD(K22,1)&lt;&gt;0,NOT(ISNUMBER(L22)),L22&lt;0,MOD(L22,1)&lt;&gt;0,NOT(ISNUMBER(M22)),M22&lt;0,MOD(M22,1)&lt;&gt;0),"Physical piece inputs must be whole",IF(OR(H22&lt;=0,I22&lt;=0),"Pieces per position and PAR must be positive",IF(AND(M22&gt;0,N22="None"),"Record inbound timing and allocation basis",IF(IF(COUNTIFS('Item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incomplete","Linked")))&lt;&gt;"Linked",IF(COUNTIFS('Item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incomplete","Linked"))),IF(INDEX('Item Register'!$D$8:$D$57,MATCH(B22,'Item Register'!$A$8:$A$57,0))&lt;&gt;"Reusable","Item class differs","Linked")))))))))))="Linked",R22-P22,""))</x:f>
      </x:c>
      <x:c r="T22" s="27" t="str">
        <x:f>IF(LEN(A22&amp;"")=0,IF(COUNTA(A22,B22,C22,D22,E22,F22,G22,H22,I22,J22,K22,L22,M22,N22)=0,"","Enter Demand ID"),IF(IF(COUNTIFS('Replenishment'!$A$8:$A$57,A22)+COUNTIFS('Replenishment'!$A$68:$A$117,A22)&lt;&gt;1,"Duplicate Demand ID",IF(OR(LEN(B22&amp;"")=0,LEN(C22&amp;"")=0,LEN(D22&amp;"")=0,LEN(E22&amp;"")=0,LEN(F22&amp;"")=0,LEN(G22&amp;"")=0,LEN(H22&amp;"")=0,LEN(I22&amp;"")=0,LEN(J22&amp;"")=0,LEN(K22&amp;"")=0,LEN(L22&amp;"")=0,LEN(M22&amp;"")=0,LEN(N22&amp;"")=0),"Complete assumptions, stock snapshot and source references",IF(COUNTIFS('Replenishment'!$D$8:$D$57,D22)+COUNTIFS('Replenishment'!$D$68:$D$117,D22)&lt;&gt;1,"Stock pool repeated; allocate once",IF(OR(NOT(ISNUMBER(E22)),E22&lt;=0),"Enter valid stock snapshot date",IF(OR(NOT(ISNUMBER(G22)),G22&lt;0,NOT(ISNUMBER(H22)),H22&lt;0,NOT(ISNUMBER(I22)),I22&lt;0,NOT(ISNUMBER(K22)),K22&lt;0,NOT(ISNUMBER(L22)),L22&lt;0,NOT(ISNUMBER(M22)),M22&lt;0),"Assumptions and stock must be nonnegative numbers",IF(OR(ROUND(I22,6)&lt;&gt;I22),"PAR and forecast inputs support up to 6 decimals",IF(OR(NOT(ISNUMBER(G22)),G22&lt;0,MOD(G22,1)&lt;&gt;0,NOT(ISNUMBER(H22)),H22&lt;0,MOD(H22,1)&lt;&gt;0,NOT(ISNUMBER(K22)),K22&lt;0,MOD(K22,1)&lt;&gt;0,NOT(ISNUMBER(L22)),L22&lt;0,MOD(L22,1)&lt;&gt;0,NOT(ISNUMBER(M22)),M22&lt;0,MOD(M22,1)&lt;&gt;0),"Physical piece inputs must be whole",IF(OR(H22&lt;=0,I22&lt;=0),"Pieces per position and PAR must be positive",IF(AND(M22&gt;0,N22="None"),"Record inbound timing and allocation basis",IF(IF(COUNTIFS('Item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incomplete","Linked")))&lt;&gt;"Linked",IF(COUNTIFS('Item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incomplete","Linked"))),IF(INDEX('Item Register'!$D$8:$D$57,MATCH(B22,'Item Register'!$A$8:$A$57,0))&lt;&gt;"Reusable","Item class differs","Linked")))))))))))&lt;&gt;"Linked",IF(COUNTIFS('Replenishment'!$A$8:$A$57,A22)+COUNTIFS('Replenishment'!$A$68:$A$117,A22)&lt;&gt;1,"Duplicate Demand ID",IF(OR(LEN(B22&amp;"")=0,LEN(C22&amp;"")=0,LEN(D22&amp;"")=0,LEN(E22&amp;"")=0,LEN(F22&amp;"")=0,LEN(G22&amp;"")=0,LEN(H22&amp;"")=0,LEN(I22&amp;"")=0,LEN(J22&amp;"")=0,LEN(K22&amp;"")=0,LEN(L22&amp;"")=0,LEN(M22&amp;"")=0,LEN(N22&amp;"")=0),"Complete assumptions, stock snapshot and source references",IF(COUNTIFS('Replenishment'!$D$8:$D$57,D22)+COUNTIFS('Replenishment'!$D$68:$D$117,D22)&lt;&gt;1,"Stock pool repeated; allocate once",IF(OR(NOT(ISNUMBER(E22)),E22&lt;=0),"Enter valid stock snapshot date",IF(OR(NOT(ISNUMBER(G22)),G22&lt;0,NOT(ISNUMBER(H22)),H22&lt;0,NOT(ISNUMBER(I22)),I22&lt;0,NOT(ISNUMBER(K22)),K22&lt;0,NOT(ISNUMBER(L22)),L22&lt;0,NOT(ISNUMBER(M22)),M22&lt;0),"Assumptions and stock must be nonnegative numbers",IF(OR(ROUND(I22,6)&lt;&gt;I22),"PAR and forecast inputs support up to 6 decimals",IF(OR(NOT(ISNUMBER(G22)),G22&lt;0,MOD(G22,1)&lt;&gt;0,NOT(ISNUMBER(H22)),H22&lt;0,MOD(H22,1)&lt;&gt;0,NOT(ISNUMBER(K22)),K22&lt;0,MOD(K22,1)&lt;&gt;0,NOT(ISNUMBER(L22)),L22&lt;0,MOD(L22,1)&lt;&gt;0,NOT(ISNUMBER(M22)),M22&lt;0,MOD(M22,1)&lt;&gt;0),"Physical piece inputs must be whole",IF(OR(H22&lt;=0,I22&lt;=0),"Pieces per position and PAR must be positive",IF(AND(M22&gt;0,N22="None"),"Record inbound timing and allocation basis",IF(IF(COUNTIFS('Item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incomplete","Linked")))&lt;&gt;"Linked",IF(COUNTIFS('Item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incomplete","Linked"))),IF(INDEX('Item Register'!$D$8:$D$57,MATCH(B22,'Item Register'!$A$8:$A$57,0))&lt;&gt;"Reusable","Item class differs","Linked"))))))))))),"Planning quantities calculated"))</x:f>
      </x:c>
    </x:row>
    <x:row r="23" ht="38" customHeight="1">
      <x:c r="A23" s="23"/>
      <x:c r="B23" s="23"/>
      <x:c r="C23" s="23"/>
      <x:c r="D23" s="23"/>
      <x:c r="E23" s="24"/>
      <x:c r="F23" s="23"/>
      <x:c r="G23" s="25"/>
      <x:c r="H23" s="25"/>
      <x:c r="I23" s="26"/>
      <x:c r="J23" s="23"/>
      <x:c r="K23" s="25"/>
      <x:c r="L23" s="25"/>
      <x:c r="M23" s="25"/>
      <x:c r="N23" s="23"/>
      <x:c r="O23" s="28" t="str">
        <x:f>IF(A23="","",IF(IF(COUNTIFS('Replenishment'!$A$8:$A$57,A23)+COUNTIFS('Replenishment'!$A$68:$A$117,A23)&lt;&gt;1,"Duplicate Demand ID",IF(OR(LEN(B23&amp;"")=0,LEN(C23&amp;"")=0,LEN(D23&amp;"")=0,LEN(E23&amp;"")=0,LEN(F23&amp;"")=0,LEN(G23&amp;"")=0,LEN(H23&amp;"")=0,LEN(I23&amp;"")=0,LEN(J23&amp;"")=0,LEN(K23&amp;"")=0,LEN(L23&amp;"")=0,LEN(M23&amp;"")=0,LEN(N23&amp;"")=0),"Complete assumptions, stock snapshot and source references",IF(COUNTIFS('Replenishment'!$D$8:$D$57,D23)+COUNTIFS('Replenishment'!$D$68:$D$117,D23)&lt;&gt;1,"Stock pool repeated; allocate once",IF(OR(NOT(ISNUMBER(E23)),E23&lt;=0),"Enter valid stock snapshot date",IF(OR(NOT(ISNUMBER(G23)),G23&lt;0,NOT(ISNUMBER(H23)),H23&lt;0,NOT(ISNUMBER(I23)),I23&lt;0,NOT(ISNUMBER(K23)),K23&lt;0,NOT(ISNUMBER(L23)),L23&lt;0,NOT(ISNUMBER(M23)),M23&lt;0),"Assumptions and stock must be nonnegative numbers",IF(OR(ROUND(I23,6)&lt;&gt;I23),"PAR and forecast inputs support up to 6 decimals",IF(OR(NOT(ISNUMBER(G23)),G23&lt;0,MOD(G23,1)&lt;&gt;0,NOT(ISNUMBER(H23)),H23&lt;0,MOD(H23,1)&lt;&gt;0,NOT(ISNUMBER(K23)),K23&lt;0,MOD(K23,1)&lt;&gt;0,NOT(ISNUMBER(L23)),L23&lt;0,MOD(L23,1)&lt;&gt;0,NOT(ISNUMBER(M23)),M23&lt;0,MOD(M23,1)&lt;&gt;0),"Physical piece inputs must be whole",IF(OR(H23&lt;=0,I23&lt;=0),"Pieces per position and PAR must be positive",IF(AND(M23&gt;0,N23="None"),"Record inbound timing and allocation basis",IF(IF(COUNTIFS('Item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incomplete","Linked")))&lt;&gt;"Linked",IF(COUNTIFS('Item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incomplete","Linked"))),IF(INDEX('Item Register'!$D$8:$D$57,MATCH(B23,'Item Register'!$A$8:$A$57,0))&lt;&gt;"Reusable","Item class differs","Linked")))))))))))="Linked",ROUNDUP(ROUND(G23*H23*I23,6),0)+K23,""))</x:f>
      </x:c>
      <x:c r="P23" s="28" t="str">
        <x:f>IF(A23="","",IF(IF(COUNTIFS('Replenishment'!$A$8:$A$57,A23)+COUNTIFS('Replenishment'!$A$68:$A$117,A23)&lt;&gt;1,"Duplicate Demand ID",IF(OR(LEN(B23&amp;"")=0,LEN(C23&amp;"")=0,LEN(D23&amp;"")=0,LEN(E23&amp;"")=0,LEN(F23&amp;"")=0,LEN(G23&amp;"")=0,LEN(H23&amp;"")=0,LEN(I23&amp;"")=0,LEN(J23&amp;"")=0,LEN(K23&amp;"")=0,LEN(L23&amp;"")=0,LEN(M23&amp;"")=0,LEN(N23&amp;"")=0),"Complete assumptions, stock snapshot and source references",IF(COUNTIFS('Replenishment'!$D$8:$D$57,D23)+COUNTIFS('Replenishment'!$D$68:$D$117,D23)&lt;&gt;1,"Stock pool repeated; allocate once",IF(OR(NOT(ISNUMBER(E23)),E23&lt;=0),"Enter valid stock snapshot date",IF(OR(NOT(ISNUMBER(G23)),G23&lt;0,NOT(ISNUMBER(H23)),H23&lt;0,NOT(ISNUMBER(I23)),I23&lt;0,NOT(ISNUMBER(K23)),K23&lt;0,NOT(ISNUMBER(L23)),L23&lt;0,NOT(ISNUMBER(M23)),M23&lt;0),"Assumptions and stock must be nonnegative numbers",IF(OR(ROUND(I23,6)&lt;&gt;I23),"PAR and forecast inputs support up to 6 decimals",IF(OR(NOT(ISNUMBER(G23)),G23&lt;0,MOD(G23,1)&lt;&gt;0,NOT(ISNUMBER(H23)),H23&lt;0,MOD(H23,1)&lt;&gt;0,NOT(ISNUMBER(K23)),K23&lt;0,MOD(K23,1)&lt;&gt;0,NOT(ISNUMBER(L23)),L23&lt;0,MOD(L23,1)&lt;&gt;0,NOT(ISNUMBER(M23)),M23&lt;0,MOD(M23,1)&lt;&gt;0),"Physical piece inputs must be whole",IF(OR(H23&lt;=0,I23&lt;=0),"Pieces per position and PAR must be positive",IF(AND(M23&gt;0,N23="None"),"Record inbound timing and allocation basis",IF(IF(COUNTIFS('Item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incomplete","Linked")))&lt;&gt;"Linked",IF(COUNTIFS('Item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incomplete","Linked"))),IF(INDEX('Item Register'!$D$8:$D$57,MATCH(B23,'Item Register'!$A$8:$A$57,0))&lt;&gt;"Reusable","Item class differs","Linked")))))))))))="Linked",MAX(0,O23-L23-M23),""))</x:f>
      </x:c>
      <x:c r="Q23" s="28" t="str">
        <x:f>IF(A23="","",IF(IF(COUNTIFS('Replenishment'!$A$8:$A$57,A23)+COUNTIFS('Replenishment'!$A$68:$A$117,A23)&lt;&gt;1,"Duplicate Demand ID",IF(OR(LEN(B23&amp;"")=0,LEN(C23&amp;"")=0,LEN(D23&amp;"")=0,LEN(E23&amp;"")=0,LEN(F23&amp;"")=0,LEN(G23&amp;"")=0,LEN(H23&amp;"")=0,LEN(I23&amp;"")=0,LEN(J23&amp;"")=0,LEN(K23&amp;"")=0,LEN(L23&amp;"")=0,LEN(M23&amp;"")=0,LEN(N23&amp;"")=0),"Complete assumptions, stock snapshot and source references",IF(COUNTIFS('Replenishment'!$D$8:$D$57,D23)+COUNTIFS('Replenishment'!$D$68:$D$117,D23)&lt;&gt;1,"Stock pool repeated; allocate once",IF(OR(NOT(ISNUMBER(E23)),E23&lt;=0),"Enter valid stock snapshot date",IF(OR(NOT(ISNUMBER(G23)),G23&lt;0,NOT(ISNUMBER(H23)),H23&lt;0,NOT(ISNUMBER(I23)),I23&lt;0,NOT(ISNUMBER(K23)),K23&lt;0,NOT(ISNUMBER(L23)),L23&lt;0,NOT(ISNUMBER(M23)),M23&lt;0),"Assumptions and stock must be nonnegative numbers",IF(OR(ROUND(I23,6)&lt;&gt;I23),"PAR and forecast inputs support up to 6 decimals",IF(OR(NOT(ISNUMBER(G23)),G23&lt;0,MOD(G23,1)&lt;&gt;0,NOT(ISNUMBER(H23)),H23&lt;0,MOD(H23,1)&lt;&gt;0,NOT(ISNUMBER(K23)),K23&lt;0,MOD(K23,1)&lt;&gt;0,NOT(ISNUMBER(L23)),L23&lt;0,MOD(L23,1)&lt;&gt;0,NOT(ISNUMBER(M23)),M23&lt;0,MOD(M23,1)&lt;&gt;0),"Physical piece inputs must be whole",IF(OR(H23&lt;=0,I23&lt;=0),"Pieces per position and PAR must be positive",IF(AND(M23&gt;0,N23="None"),"Record inbound timing and allocation basis",IF(IF(COUNTIFS('Item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incomplete","Linked")))&lt;&gt;"Linked",IF(COUNTIFS('Item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incomplete","Linked"))),IF(INDEX('Item Register'!$D$8:$D$57,MATCH(B23,'Item Register'!$A$8:$A$57,0))&lt;&gt;"Reusable","Item class differs","Linked")))))))))))="Linked",ROUNDUP(P23/INDEX('Item Register'!$F$8:$F$57,MATCH(B23,'Item Register'!$A$8:$A$57,0)),0),""))</x:f>
      </x:c>
      <x:c r="R23" s="28" t="str">
        <x:f>IF(A23="","",IF(IF(COUNTIFS('Replenishment'!$A$8:$A$57,A23)+COUNTIFS('Replenishment'!$A$68:$A$117,A23)&lt;&gt;1,"Duplicate Demand ID",IF(OR(LEN(B23&amp;"")=0,LEN(C23&amp;"")=0,LEN(D23&amp;"")=0,LEN(E23&amp;"")=0,LEN(F23&amp;"")=0,LEN(G23&amp;"")=0,LEN(H23&amp;"")=0,LEN(I23&amp;"")=0,LEN(J23&amp;"")=0,LEN(K23&amp;"")=0,LEN(L23&amp;"")=0,LEN(M23&amp;"")=0,LEN(N23&amp;"")=0),"Complete assumptions, stock snapshot and source references",IF(COUNTIFS('Replenishment'!$D$8:$D$57,D23)+COUNTIFS('Replenishment'!$D$68:$D$117,D23)&lt;&gt;1,"Stock pool repeated; allocate once",IF(OR(NOT(ISNUMBER(E23)),E23&lt;=0),"Enter valid stock snapshot date",IF(OR(NOT(ISNUMBER(G23)),G23&lt;0,NOT(ISNUMBER(H23)),H23&lt;0,NOT(ISNUMBER(I23)),I23&lt;0,NOT(ISNUMBER(K23)),K23&lt;0,NOT(ISNUMBER(L23)),L23&lt;0,NOT(ISNUMBER(M23)),M23&lt;0),"Assumptions and stock must be nonnegative numbers",IF(OR(ROUND(I23,6)&lt;&gt;I23),"PAR and forecast inputs support up to 6 decimals",IF(OR(NOT(ISNUMBER(G23)),G23&lt;0,MOD(G23,1)&lt;&gt;0,NOT(ISNUMBER(H23)),H23&lt;0,MOD(H23,1)&lt;&gt;0,NOT(ISNUMBER(K23)),K23&lt;0,MOD(K23,1)&lt;&gt;0,NOT(ISNUMBER(L23)),L23&lt;0,MOD(L23,1)&lt;&gt;0,NOT(ISNUMBER(M23)),M23&lt;0,MOD(M23,1)&lt;&gt;0),"Physical piece inputs must be whole",IF(OR(H23&lt;=0,I23&lt;=0),"Pieces per position and PAR must be positive",IF(AND(M23&gt;0,N23="None"),"Record inbound timing and allocation basis",IF(IF(COUNTIFS('Item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incomplete","Linked")))&lt;&gt;"Linked",IF(COUNTIFS('Item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incomplete","Linked"))),IF(INDEX('Item Register'!$D$8:$D$57,MATCH(B23,'Item Register'!$A$8:$A$57,0))&lt;&gt;"Reusable","Item class differs","Linked")))))))))))="Linked",Q23*INDEX('Item Register'!$F$8:$F$57,MATCH(B23,'Item Register'!$A$8:$A$57,0)),""))</x:f>
      </x:c>
      <x:c r="S23" s="28" t="str">
        <x:f>IF(A23="","",IF(IF(COUNTIFS('Replenishment'!$A$8:$A$57,A23)+COUNTIFS('Replenishment'!$A$68:$A$117,A23)&lt;&gt;1,"Duplicate Demand ID",IF(OR(LEN(B23&amp;"")=0,LEN(C23&amp;"")=0,LEN(D23&amp;"")=0,LEN(E23&amp;"")=0,LEN(F23&amp;"")=0,LEN(G23&amp;"")=0,LEN(H23&amp;"")=0,LEN(I23&amp;"")=0,LEN(J23&amp;"")=0,LEN(K23&amp;"")=0,LEN(L23&amp;"")=0,LEN(M23&amp;"")=0,LEN(N23&amp;"")=0),"Complete assumptions, stock snapshot and source references",IF(COUNTIFS('Replenishment'!$D$8:$D$57,D23)+COUNTIFS('Replenishment'!$D$68:$D$117,D23)&lt;&gt;1,"Stock pool repeated; allocate once",IF(OR(NOT(ISNUMBER(E23)),E23&lt;=0),"Enter valid stock snapshot date",IF(OR(NOT(ISNUMBER(G23)),G23&lt;0,NOT(ISNUMBER(H23)),H23&lt;0,NOT(ISNUMBER(I23)),I23&lt;0,NOT(ISNUMBER(K23)),K23&lt;0,NOT(ISNUMBER(L23)),L23&lt;0,NOT(ISNUMBER(M23)),M23&lt;0),"Assumptions and stock must be nonnegative numbers",IF(OR(ROUND(I23,6)&lt;&gt;I23),"PAR and forecast inputs support up to 6 decimals",IF(OR(NOT(ISNUMBER(G23)),G23&lt;0,MOD(G23,1)&lt;&gt;0,NOT(ISNUMBER(H23)),H23&lt;0,MOD(H23,1)&lt;&gt;0,NOT(ISNUMBER(K23)),K23&lt;0,MOD(K23,1)&lt;&gt;0,NOT(ISNUMBER(L23)),L23&lt;0,MOD(L23,1)&lt;&gt;0,NOT(ISNUMBER(M23)),M23&lt;0,MOD(M23,1)&lt;&gt;0),"Physical piece inputs must be whole",IF(OR(H23&lt;=0,I23&lt;=0),"Pieces per position and PAR must be positive",IF(AND(M23&gt;0,N23="None"),"Record inbound timing and allocation basis",IF(IF(COUNTIFS('Item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incomplete","Linked")))&lt;&gt;"Linked",IF(COUNTIFS('Item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incomplete","Linked"))),IF(INDEX('Item Register'!$D$8:$D$57,MATCH(B23,'Item Register'!$A$8:$A$57,0))&lt;&gt;"Reusable","Item class differs","Linked")))))))))))="Linked",R23-P23,""))</x:f>
      </x:c>
      <x:c r="T23" s="27" t="str">
        <x:f>IF(LEN(A23&amp;"")=0,IF(COUNTA(A23,B23,C23,D23,E23,F23,G23,H23,I23,J23,K23,L23,M23,N23)=0,"","Enter Demand ID"),IF(IF(COUNTIFS('Replenishment'!$A$8:$A$57,A23)+COUNTIFS('Replenishment'!$A$68:$A$117,A23)&lt;&gt;1,"Duplicate Demand ID",IF(OR(LEN(B23&amp;"")=0,LEN(C23&amp;"")=0,LEN(D23&amp;"")=0,LEN(E23&amp;"")=0,LEN(F23&amp;"")=0,LEN(G23&amp;"")=0,LEN(H23&amp;"")=0,LEN(I23&amp;"")=0,LEN(J23&amp;"")=0,LEN(K23&amp;"")=0,LEN(L23&amp;"")=0,LEN(M23&amp;"")=0,LEN(N23&amp;"")=0),"Complete assumptions, stock snapshot and source references",IF(COUNTIFS('Replenishment'!$D$8:$D$57,D23)+COUNTIFS('Replenishment'!$D$68:$D$117,D23)&lt;&gt;1,"Stock pool repeated; allocate once",IF(OR(NOT(ISNUMBER(E23)),E23&lt;=0),"Enter valid stock snapshot date",IF(OR(NOT(ISNUMBER(G23)),G23&lt;0,NOT(ISNUMBER(H23)),H23&lt;0,NOT(ISNUMBER(I23)),I23&lt;0,NOT(ISNUMBER(K23)),K23&lt;0,NOT(ISNUMBER(L23)),L23&lt;0,NOT(ISNUMBER(M23)),M23&lt;0),"Assumptions and stock must be nonnegative numbers",IF(OR(ROUND(I23,6)&lt;&gt;I23),"PAR and forecast inputs support up to 6 decimals",IF(OR(NOT(ISNUMBER(G23)),G23&lt;0,MOD(G23,1)&lt;&gt;0,NOT(ISNUMBER(H23)),H23&lt;0,MOD(H23,1)&lt;&gt;0,NOT(ISNUMBER(K23)),K23&lt;0,MOD(K23,1)&lt;&gt;0,NOT(ISNUMBER(L23)),L23&lt;0,MOD(L23,1)&lt;&gt;0,NOT(ISNUMBER(M23)),M23&lt;0,MOD(M23,1)&lt;&gt;0),"Physical piece inputs must be whole",IF(OR(H23&lt;=0,I23&lt;=0),"Pieces per position and PAR must be positive",IF(AND(M23&gt;0,N23="None"),"Record inbound timing and allocation basis",IF(IF(COUNTIFS('Item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incomplete","Linked")))&lt;&gt;"Linked",IF(COUNTIFS('Item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incomplete","Linked"))),IF(INDEX('Item Register'!$D$8:$D$57,MATCH(B23,'Item Register'!$A$8:$A$57,0))&lt;&gt;"Reusable","Item class differs","Linked")))))))))))&lt;&gt;"Linked",IF(COUNTIFS('Replenishment'!$A$8:$A$57,A23)+COUNTIFS('Replenishment'!$A$68:$A$117,A23)&lt;&gt;1,"Duplicate Demand ID",IF(OR(LEN(B23&amp;"")=0,LEN(C23&amp;"")=0,LEN(D23&amp;"")=0,LEN(E23&amp;"")=0,LEN(F23&amp;"")=0,LEN(G23&amp;"")=0,LEN(H23&amp;"")=0,LEN(I23&amp;"")=0,LEN(J23&amp;"")=0,LEN(K23&amp;"")=0,LEN(L23&amp;"")=0,LEN(M23&amp;"")=0,LEN(N23&amp;"")=0),"Complete assumptions, stock snapshot and source references",IF(COUNTIFS('Replenishment'!$D$8:$D$57,D23)+COUNTIFS('Replenishment'!$D$68:$D$117,D23)&lt;&gt;1,"Stock pool repeated; allocate once",IF(OR(NOT(ISNUMBER(E23)),E23&lt;=0),"Enter valid stock snapshot date",IF(OR(NOT(ISNUMBER(G23)),G23&lt;0,NOT(ISNUMBER(H23)),H23&lt;0,NOT(ISNUMBER(I23)),I23&lt;0,NOT(ISNUMBER(K23)),K23&lt;0,NOT(ISNUMBER(L23)),L23&lt;0,NOT(ISNUMBER(M23)),M23&lt;0),"Assumptions and stock must be nonnegative numbers",IF(OR(ROUND(I23,6)&lt;&gt;I23),"PAR and forecast inputs support up to 6 decimals",IF(OR(NOT(ISNUMBER(G23)),G23&lt;0,MOD(G23,1)&lt;&gt;0,NOT(ISNUMBER(H23)),H23&lt;0,MOD(H23,1)&lt;&gt;0,NOT(ISNUMBER(K23)),K23&lt;0,MOD(K23,1)&lt;&gt;0,NOT(ISNUMBER(L23)),L23&lt;0,MOD(L23,1)&lt;&gt;0,NOT(ISNUMBER(M23)),M23&lt;0,MOD(M23,1)&lt;&gt;0),"Physical piece inputs must be whole",IF(OR(H23&lt;=0,I23&lt;=0),"Pieces per position and PAR must be positive",IF(AND(M23&gt;0,N23="None"),"Record inbound timing and allocation basis",IF(IF(COUNTIFS('Item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incomplete","Linked")))&lt;&gt;"Linked",IF(COUNTIFS('Item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incomplete","Linked"))),IF(INDEX('Item Register'!$D$8:$D$57,MATCH(B23,'Item Register'!$A$8:$A$57,0))&lt;&gt;"Reusable","Item class differs","Linked"))))))))))),"Planning quantities calculated"))</x:f>
      </x:c>
    </x:row>
    <x:row r="24" ht="38" customHeight="1">
      <x:c r="A24" s="23"/>
      <x:c r="B24" s="23"/>
      <x:c r="C24" s="23"/>
      <x:c r="D24" s="23"/>
      <x:c r="E24" s="24"/>
      <x:c r="F24" s="23"/>
      <x:c r="G24" s="25"/>
      <x:c r="H24" s="25"/>
      <x:c r="I24" s="26"/>
      <x:c r="J24" s="23"/>
      <x:c r="K24" s="25"/>
      <x:c r="L24" s="25"/>
      <x:c r="M24" s="25"/>
      <x:c r="N24" s="23"/>
      <x:c r="O24" s="28" t="str">
        <x:f>IF(A24="","",IF(IF(COUNTIFS('Replenishment'!$A$8:$A$57,A24)+COUNTIFS('Replenishment'!$A$68:$A$117,A24)&lt;&gt;1,"Duplicate Demand ID",IF(OR(LEN(B24&amp;"")=0,LEN(C24&amp;"")=0,LEN(D24&amp;"")=0,LEN(E24&amp;"")=0,LEN(F24&amp;"")=0,LEN(G24&amp;"")=0,LEN(H24&amp;"")=0,LEN(I24&amp;"")=0,LEN(J24&amp;"")=0,LEN(K24&amp;"")=0,LEN(L24&amp;"")=0,LEN(M24&amp;"")=0,LEN(N24&amp;"")=0),"Complete assumptions, stock snapshot and source references",IF(COUNTIFS('Replenishment'!$D$8:$D$57,D24)+COUNTIFS('Replenishment'!$D$68:$D$117,D24)&lt;&gt;1,"Stock pool repeated; allocate once",IF(OR(NOT(ISNUMBER(E24)),E24&lt;=0),"Enter valid stock snapshot date",IF(OR(NOT(ISNUMBER(G24)),G24&lt;0,NOT(ISNUMBER(H24)),H24&lt;0,NOT(ISNUMBER(I24)),I24&lt;0,NOT(ISNUMBER(K24)),K24&lt;0,NOT(ISNUMBER(L24)),L24&lt;0,NOT(ISNUMBER(M24)),M24&lt;0),"Assumptions and stock must be nonnegative numbers",IF(OR(ROUND(I24,6)&lt;&gt;I24),"PAR and forecast inputs support up to 6 decimals",IF(OR(NOT(ISNUMBER(G24)),G24&lt;0,MOD(G24,1)&lt;&gt;0,NOT(ISNUMBER(H24)),H24&lt;0,MOD(H24,1)&lt;&gt;0,NOT(ISNUMBER(K24)),K24&lt;0,MOD(K24,1)&lt;&gt;0,NOT(ISNUMBER(L24)),L24&lt;0,MOD(L24,1)&lt;&gt;0,NOT(ISNUMBER(M24)),M24&lt;0,MOD(M24,1)&lt;&gt;0),"Physical piece inputs must be whole",IF(OR(H24&lt;=0,I24&lt;=0),"Pieces per position and PAR must be positive",IF(AND(M24&gt;0,N24="None"),"Record inbound timing and allocation basis",IF(IF(COUNTIFS('Item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incomplete","Linked")))&lt;&gt;"Linked",IF(COUNTIFS('Item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incomplete","Linked"))),IF(INDEX('Item Register'!$D$8:$D$57,MATCH(B24,'Item Register'!$A$8:$A$57,0))&lt;&gt;"Reusable","Item class differs","Linked")))))))))))="Linked",ROUNDUP(ROUND(G24*H24*I24,6),0)+K24,""))</x:f>
      </x:c>
      <x:c r="P24" s="28" t="str">
        <x:f>IF(A24="","",IF(IF(COUNTIFS('Replenishment'!$A$8:$A$57,A24)+COUNTIFS('Replenishment'!$A$68:$A$117,A24)&lt;&gt;1,"Duplicate Demand ID",IF(OR(LEN(B24&amp;"")=0,LEN(C24&amp;"")=0,LEN(D24&amp;"")=0,LEN(E24&amp;"")=0,LEN(F24&amp;"")=0,LEN(G24&amp;"")=0,LEN(H24&amp;"")=0,LEN(I24&amp;"")=0,LEN(J24&amp;"")=0,LEN(K24&amp;"")=0,LEN(L24&amp;"")=0,LEN(M24&amp;"")=0,LEN(N24&amp;"")=0),"Complete assumptions, stock snapshot and source references",IF(COUNTIFS('Replenishment'!$D$8:$D$57,D24)+COUNTIFS('Replenishment'!$D$68:$D$117,D24)&lt;&gt;1,"Stock pool repeated; allocate once",IF(OR(NOT(ISNUMBER(E24)),E24&lt;=0),"Enter valid stock snapshot date",IF(OR(NOT(ISNUMBER(G24)),G24&lt;0,NOT(ISNUMBER(H24)),H24&lt;0,NOT(ISNUMBER(I24)),I24&lt;0,NOT(ISNUMBER(K24)),K24&lt;0,NOT(ISNUMBER(L24)),L24&lt;0,NOT(ISNUMBER(M24)),M24&lt;0),"Assumptions and stock must be nonnegative numbers",IF(OR(ROUND(I24,6)&lt;&gt;I24),"PAR and forecast inputs support up to 6 decimals",IF(OR(NOT(ISNUMBER(G24)),G24&lt;0,MOD(G24,1)&lt;&gt;0,NOT(ISNUMBER(H24)),H24&lt;0,MOD(H24,1)&lt;&gt;0,NOT(ISNUMBER(K24)),K24&lt;0,MOD(K24,1)&lt;&gt;0,NOT(ISNUMBER(L24)),L24&lt;0,MOD(L24,1)&lt;&gt;0,NOT(ISNUMBER(M24)),M24&lt;0,MOD(M24,1)&lt;&gt;0),"Physical piece inputs must be whole",IF(OR(H24&lt;=0,I24&lt;=0),"Pieces per position and PAR must be positive",IF(AND(M24&gt;0,N24="None"),"Record inbound timing and allocation basis",IF(IF(COUNTIFS('Item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incomplete","Linked")))&lt;&gt;"Linked",IF(COUNTIFS('Item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incomplete","Linked"))),IF(INDEX('Item Register'!$D$8:$D$57,MATCH(B24,'Item Register'!$A$8:$A$57,0))&lt;&gt;"Reusable","Item class differs","Linked")))))))))))="Linked",MAX(0,O24-L24-M24),""))</x:f>
      </x:c>
      <x:c r="Q24" s="28" t="str">
        <x:f>IF(A24="","",IF(IF(COUNTIFS('Replenishment'!$A$8:$A$57,A24)+COUNTIFS('Replenishment'!$A$68:$A$117,A24)&lt;&gt;1,"Duplicate Demand ID",IF(OR(LEN(B24&amp;"")=0,LEN(C24&amp;"")=0,LEN(D24&amp;"")=0,LEN(E24&amp;"")=0,LEN(F24&amp;"")=0,LEN(G24&amp;"")=0,LEN(H24&amp;"")=0,LEN(I24&amp;"")=0,LEN(J24&amp;"")=0,LEN(K24&amp;"")=0,LEN(L24&amp;"")=0,LEN(M24&amp;"")=0,LEN(N24&amp;"")=0),"Complete assumptions, stock snapshot and source references",IF(COUNTIFS('Replenishment'!$D$8:$D$57,D24)+COUNTIFS('Replenishment'!$D$68:$D$117,D24)&lt;&gt;1,"Stock pool repeated; allocate once",IF(OR(NOT(ISNUMBER(E24)),E24&lt;=0),"Enter valid stock snapshot date",IF(OR(NOT(ISNUMBER(G24)),G24&lt;0,NOT(ISNUMBER(H24)),H24&lt;0,NOT(ISNUMBER(I24)),I24&lt;0,NOT(ISNUMBER(K24)),K24&lt;0,NOT(ISNUMBER(L24)),L24&lt;0,NOT(ISNUMBER(M24)),M24&lt;0),"Assumptions and stock must be nonnegative numbers",IF(OR(ROUND(I24,6)&lt;&gt;I24),"PAR and forecast inputs support up to 6 decimals",IF(OR(NOT(ISNUMBER(G24)),G24&lt;0,MOD(G24,1)&lt;&gt;0,NOT(ISNUMBER(H24)),H24&lt;0,MOD(H24,1)&lt;&gt;0,NOT(ISNUMBER(K24)),K24&lt;0,MOD(K24,1)&lt;&gt;0,NOT(ISNUMBER(L24)),L24&lt;0,MOD(L24,1)&lt;&gt;0,NOT(ISNUMBER(M24)),M24&lt;0,MOD(M24,1)&lt;&gt;0),"Physical piece inputs must be whole",IF(OR(H24&lt;=0,I24&lt;=0),"Pieces per position and PAR must be positive",IF(AND(M24&gt;0,N24="None"),"Record inbound timing and allocation basis",IF(IF(COUNTIFS('Item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incomplete","Linked")))&lt;&gt;"Linked",IF(COUNTIFS('Item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incomplete","Linked"))),IF(INDEX('Item Register'!$D$8:$D$57,MATCH(B24,'Item Register'!$A$8:$A$57,0))&lt;&gt;"Reusable","Item class differs","Linked")))))))))))="Linked",ROUNDUP(P24/INDEX('Item Register'!$F$8:$F$57,MATCH(B24,'Item Register'!$A$8:$A$57,0)),0),""))</x:f>
      </x:c>
      <x:c r="R24" s="28" t="str">
        <x:f>IF(A24="","",IF(IF(COUNTIFS('Replenishment'!$A$8:$A$57,A24)+COUNTIFS('Replenishment'!$A$68:$A$117,A24)&lt;&gt;1,"Duplicate Demand ID",IF(OR(LEN(B24&amp;"")=0,LEN(C24&amp;"")=0,LEN(D24&amp;"")=0,LEN(E24&amp;"")=0,LEN(F24&amp;"")=0,LEN(G24&amp;"")=0,LEN(H24&amp;"")=0,LEN(I24&amp;"")=0,LEN(J24&amp;"")=0,LEN(K24&amp;"")=0,LEN(L24&amp;"")=0,LEN(M24&amp;"")=0,LEN(N24&amp;"")=0),"Complete assumptions, stock snapshot and source references",IF(COUNTIFS('Replenishment'!$D$8:$D$57,D24)+COUNTIFS('Replenishment'!$D$68:$D$117,D24)&lt;&gt;1,"Stock pool repeated; allocate once",IF(OR(NOT(ISNUMBER(E24)),E24&lt;=0),"Enter valid stock snapshot date",IF(OR(NOT(ISNUMBER(G24)),G24&lt;0,NOT(ISNUMBER(H24)),H24&lt;0,NOT(ISNUMBER(I24)),I24&lt;0,NOT(ISNUMBER(K24)),K24&lt;0,NOT(ISNUMBER(L24)),L24&lt;0,NOT(ISNUMBER(M24)),M24&lt;0),"Assumptions and stock must be nonnegative numbers",IF(OR(ROUND(I24,6)&lt;&gt;I24),"PAR and forecast inputs support up to 6 decimals",IF(OR(NOT(ISNUMBER(G24)),G24&lt;0,MOD(G24,1)&lt;&gt;0,NOT(ISNUMBER(H24)),H24&lt;0,MOD(H24,1)&lt;&gt;0,NOT(ISNUMBER(K24)),K24&lt;0,MOD(K24,1)&lt;&gt;0,NOT(ISNUMBER(L24)),L24&lt;0,MOD(L24,1)&lt;&gt;0,NOT(ISNUMBER(M24)),M24&lt;0,MOD(M24,1)&lt;&gt;0),"Physical piece inputs must be whole",IF(OR(H24&lt;=0,I24&lt;=0),"Pieces per position and PAR must be positive",IF(AND(M24&gt;0,N24="None"),"Record inbound timing and allocation basis",IF(IF(COUNTIFS('Item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incomplete","Linked")))&lt;&gt;"Linked",IF(COUNTIFS('Item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incomplete","Linked"))),IF(INDEX('Item Register'!$D$8:$D$57,MATCH(B24,'Item Register'!$A$8:$A$57,0))&lt;&gt;"Reusable","Item class differs","Linked")))))))))))="Linked",Q24*INDEX('Item Register'!$F$8:$F$57,MATCH(B24,'Item Register'!$A$8:$A$57,0)),""))</x:f>
      </x:c>
      <x:c r="S24" s="28" t="str">
        <x:f>IF(A24="","",IF(IF(COUNTIFS('Replenishment'!$A$8:$A$57,A24)+COUNTIFS('Replenishment'!$A$68:$A$117,A24)&lt;&gt;1,"Duplicate Demand ID",IF(OR(LEN(B24&amp;"")=0,LEN(C24&amp;"")=0,LEN(D24&amp;"")=0,LEN(E24&amp;"")=0,LEN(F24&amp;"")=0,LEN(G24&amp;"")=0,LEN(H24&amp;"")=0,LEN(I24&amp;"")=0,LEN(J24&amp;"")=0,LEN(K24&amp;"")=0,LEN(L24&amp;"")=0,LEN(M24&amp;"")=0,LEN(N24&amp;"")=0),"Complete assumptions, stock snapshot and source references",IF(COUNTIFS('Replenishment'!$D$8:$D$57,D24)+COUNTIFS('Replenishment'!$D$68:$D$117,D24)&lt;&gt;1,"Stock pool repeated; allocate once",IF(OR(NOT(ISNUMBER(E24)),E24&lt;=0),"Enter valid stock snapshot date",IF(OR(NOT(ISNUMBER(G24)),G24&lt;0,NOT(ISNUMBER(H24)),H24&lt;0,NOT(ISNUMBER(I24)),I24&lt;0,NOT(ISNUMBER(K24)),K24&lt;0,NOT(ISNUMBER(L24)),L24&lt;0,NOT(ISNUMBER(M24)),M24&lt;0),"Assumptions and stock must be nonnegative numbers",IF(OR(ROUND(I24,6)&lt;&gt;I24),"PAR and forecast inputs support up to 6 decimals",IF(OR(NOT(ISNUMBER(G24)),G24&lt;0,MOD(G24,1)&lt;&gt;0,NOT(ISNUMBER(H24)),H24&lt;0,MOD(H24,1)&lt;&gt;0,NOT(ISNUMBER(K24)),K24&lt;0,MOD(K24,1)&lt;&gt;0,NOT(ISNUMBER(L24)),L24&lt;0,MOD(L24,1)&lt;&gt;0,NOT(ISNUMBER(M24)),M24&lt;0,MOD(M24,1)&lt;&gt;0),"Physical piece inputs must be whole",IF(OR(H24&lt;=0,I24&lt;=0),"Pieces per position and PAR must be positive",IF(AND(M24&gt;0,N24="None"),"Record inbound timing and allocation basis",IF(IF(COUNTIFS('Item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incomplete","Linked")))&lt;&gt;"Linked",IF(COUNTIFS('Item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incomplete","Linked"))),IF(INDEX('Item Register'!$D$8:$D$57,MATCH(B24,'Item Register'!$A$8:$A$57,0))&lt;&gt;"Reusable","Item class differs","Linked")))))))))))="Linked",R24-P24,""))</x:f>
      </x:c>
      <x:c r="T24" s="27" t="str">
        <x:f>IF(LEN(A24&amp;"")=0,IF(COUNTA(A24,B24,C24,D24,E24,F24,G24,H24,I24,J24,K24,L24,M24,N24)=0,"","Enter Demand ID"),IF(IF(COUNTIFS('Replenishment'!$A$8:$A$57,A24)+COUNTIFS('Replenishment'!$A$68:$A$117,A24)&lt;&gt;1,"Duplicate Demand ID",IF(OR(LEN(B24&amp;"")=0,LEN(C24&amp;"")=0,LEN(D24&amp;"")=0,LEN(E24&amp;"")=0,LEN(F24&amp;"")=0,LEN(G24&amp;"")=0,LEN(H24&amp;"")=0,LEN(I24&amp;"")=0,LEN(J24&amp;"")=0,LEN(K24&amp;"")=0,LEN(L24&amp;"")=0,LEN(M24&amp;"")=0,LEN(N24&amp;"")=0),"Complete assumptions, stock snapshot and source references",IF(COUNTIFS('Replenishment'!$D$8:$D$57,D24)+COUNTIFS('Replenishment'!$D$68:$D$117,D24)&lt;&gt;1,"Stock pool repeated; allocate once",IF(OR(NOT(ISNUMBER(E24)),E24&lt;=0),"Enter valid stock snapshot date",IF(OR(NOT(ISNUMBER(G24)),G24&lt;0,NOT(ISNUMBER(H24)),H24&lt;0,NOT(ISNUMBER(I24)),I24&lt;0,NOT(ISNUMBER(K24)),K24&lt;0,NOT(ISNUMBER(L24)),L24&lt;0,NOT(ISNUMBER(M24)),M24&lt;0),"Assumptions and stock must be nonnegative numbers",IF(OR(ROUND(I24,6)&lt;&gt;I24),"PAR and forecast inputs support up to 6 decimals",IF(OR(NOT(ISNUMBER(G24)),G24&lt;0,MOD(G24,1)&lt;&gt;0,NOT(ISNUMBER(H24)),H24&lt;0,MOD(H24,1)&lt;&gt;0,NOT(ISNUMBER(K24)),K24&lt;0,MOD(K24,1)&lt;&gt;0,NOT(ISNUMBER(L24)),L24&lt;0,MOD(L24,1)&lt;&gt;0,NOT(ISNUMBER(M24)),M24&lt;0,MOD(M24,1)&lt;&gt;0),"Physical piece inputs must be whole",IF(OR(H24&lt;=0,I24&lt;=0),"Pieces per position and PAR must be positive",IF(AND(M24&gt;0,N24="None"),"Record inbound timing and allocation basis",IF(IF(COUNTIFS('Item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incomplete","Linked")))&lt;&gt;"Linked",IF(COUNTIFS('Item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incomplete","Linked"))),IF(INDEX('Item Register'!$D$8:$D$57,MATCH(B24,'Item Register'!$A$8:$A$57,0))&lt;&gt;"Reusable","Item class differs","Linked")))))))))))&lt;&gt;"Linked",IF(COUNTIFS('Replenishment'!$A$8:$A$57,A24)+COUNTIFS('Replenishment'!$A$68:$A$117,A24)&lt;&gt;1,"Duplicate Demand ID",IF(OR(LEN(B24&amp;"")=0,LEN(C24&amp;"")=0,LEN(D24&amp;"")=0,LEN(E24&amp;"")=0,LEN(F24&amp;"")=0,LEN(G24&amp;"")=0,LEN(H24&amp;"")=0,LEN(I24&amp;"")=0,LEN(J24&amp;"")=0,LEN(K24&amp;"")=0,LEN(L24&amp;"")=0,LEN(M24&amp;"")=0,LEN(N24&amp;"")=0),"Complete assumptions, stock snapshot and source references",IF(COUNTIFS('Replenishment'!$D$8:$D$57,D24)+COUNTIFS('Replenishment'!$D$68:$D$117,D24)&lt;&gt;1,"Stock pool repeated; allocate once",IF(OR(NOT(ISNUMBER(E24)),E24&lt;=0),"Enter valid stock snapshot date",IF(OR(NOT(ISNUMBER(G24)),G24&lt;0,NOT(ISNUMBER(H24)),H24&lt;0,NOT(ISNUMBER(I24)),I24&lt;0,NOT(ISNUMBER(K24)),K24&lt;0,NOT(ISNUMBER(L24)),L24&lt;0,NOT(ISNUMBER(M24)),M24&lt;0),"Assumptions and stock must be nonnegative numbers",IF(OR(ROUND(I24,6)&lt;&gt;I24),"PAR and forecast inputs support up to 6 decimals",IF(OR(NOT(ISNUMBER(G24)),G24&lt;0,MOD(G24,1)&lt;&gt;0,NOT(ISNUMBER(H24)),H24&lt;0,MOD(H24,1)&lt;&gt;0,NOT(ISNUMBER(K24)),K24&lt;0,MOD(K24,1)&lt;&gt;0,NOT(ISNUMBER(L24)),L24&lt;0,MOD(L24,1)&lt;&gt;0,NOT(ISNUMBER(M24)),M24&lt;0,MOD(M24,1)&lt;&gt;0),"Physical piece inputs must be whole",IF(OR(H24&lt;=0,I24&lt;=0),"Pieces per position and PAR must be positive",IF(AND(M24&gt;0,N24="None"),"Record inbound timing and allocation basis",IF(IF(COUNTIFS('Item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incomplete","Linked")))&lt;&gt;"Linked",IF(COUNTIFS('Item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incomplete","Linked"))),IF(INDEX('Item Register'!$D$8:$D$57,MATCH(B24,'Item Register'!$A$8:$A$57,0))&lt;&gt;"Reusable","Item class differs","Linked"))))))))))),"Planning quantities calculated"))</x:f>
      </x:c>
    </x:row>
    <x:row r="25" ht="38" customHeight="1">
      <x:c r="A25" s="23"/>
      <x:c r="B25" s="23"/>
      <x:c r="C25" s="23"/>
      <x:c r="D25" s="23"/>
      <x:c r="E25" s="24"/>
      <x:c r="F25" s="23"/>
      <x:c r="G25" s="25"/>
      <x:c r="H25" s="25"/>
      <x:c r="I25" s="26"/>
      <x:c r="J25" s="23"/>
      <x:c r="K25" s="25"/>
      <x:c r="L25" s="25"/>
      <x:c r="M25" s="25"/>
      <x:c r="N25" s="23"/>
      <x:c r="O25" s="28" t="str">
        <x:f>IF(A25="","",IF(IF(COUNTIFS('Replenishment'!$A$8:$A$57,A25)+COUNTIFS('Replenishment'!$A$68:$A$117,A25)&lt;&gt;1,"Duplicate Demand ID",IF(OR(LEN(B25&amp;"")=0,LEN(C25&amp;"")=0,LEN(D25&amp;"")=0,LEN(E25&amp;"")=0,LEN(F25&amp;"")=0,LEN(G25&amp;"")=0,LEN(H25&amp;"")=0,LEN(I25&amp;"")=0,LEN(J25&amp;"")=0,LEN(K25&amp;"")=0,LEN(L25&amp;"")=0,LEN(M25&amp;"")=0,LEN(N25&amp;"")=0),"Complete assumptions, stock snapshot and source references",IF(COUNTIFS('Replenishment'!$D$8:$D$57,D25)+COUNTIFS('Replenishment'!$D$68:$D$117,D25)&lt;&gt;1,"Stock pool repeated; allocate once",IF(OR(NOT(ISNUMBER(E25)),E25&lt;=0),"Enter valid stock snapshot date",IF(OR(NOT(ISNUMBER(G25)),G25&lt;0,NOT(ISNUMBER(H25)),H25&lt;0,NOT(ISNUMBER(I25)),I25&lt;0,NOT(ISNUMBER(K25)),K25&lt;0,NOT(ISNUMBER(L25)),L25&lt;0,NOT(ISNUMBER(M25)),M25&lt;0),"Assumptions and stock must be nonnegative numbers",IF(OR(ROUND(I25,6)&lt;&gt;I25),"PAR and forecast inputs support up to 6 decimals",IF(OR(NOT(ISNUMBER(G25)),G25&lt;0,MOD(G25,1)&lt;&gt;0,NOT(ISNUMBER(H25)),H25&lt;0,MOD(H25,1)&lt;&gt;0,NOT(ISNUMBER(K25)),K25&lt;0,MOD(K25,1)&lt;&gt;0,NOT(ISNUMBER(L25)),L25&lt;0,MOD(L25,1)&lt;&gt;0,NOT(ISNUMBER(M25)),M25&lt;0,MOD(M25,1)&lt;&gt;0),"Physical piece inputs must be whole",IF(OR(H25&lt;=0,I25&lt;=0),"Pieces per position and PAR must be positive",IF(AND(M25&gt;0,N25="None"),"Record inbound timing and allocation basis",IF(IF(COUNTIFS('Item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incomplete","Linked")))&lt;&gt;"Linked",IF(COUNTIFS('Item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incomplete","Linked"))),IF(INDEX('Item Register'!$D$8:$D$57,MATCH(B25,'Item Register'!$A$8:$A$57,0))&lt;&gt;"Reusable","Item class differs","Linked")))))))))))="Linked",ROUNDUP(ROUND(G25*H25*I25,6),0)+K25,""))</x:f>
      </x:c>
      <x:c r="P25" s="28" t="str">
        <x:f>IF(A25="","",IF(IF(COUNTIFS('Replenishment'!$A$8:$A$57,A25)+COUNTIFS('Replenishment'!$A$68:$A$117,A25)&lt;&gt;1,"Duplicate Demand ID",IF(OR(LEN(B25&amp;"")=0,LEN(C25&amp;"")=0,LEN(D25&amp;"")=0,LEN(E25&amp;"")=0,LEN(F25&amp;"")=0,LEN(G25&amp;"")=0,LEN(H25&amp;"")=0,LEN(I25&amp;"")=0,LEN(J25&amp;"")=0,LEN(K25&amp;"")=0,LEN(L25&amp;"")=0,LEN(M25&amp;"")=0,LEN(N25&amp;"")=0),"Complete assumptions, stock snapshot and source references",IF(COUNTIFS('Replenishment'!$D$8:$D$57,D25)+COUNTIFS('Replenishment'!$D$68:$D$117,D25)&lt;&gt;1,"Stock pool repeated; allocate once",IF(OR(NOT(ISNUMBER(E25)),E25&lt;=0),"Enter valid stock snapshot date",IF(OR(NOT(ISNUMBER(G25)),G25&lt;0,NOT(ISNUMBER(H25)),H25&lt;0,NOT(ISNUMBER(I25)),I25&lt;0,NOT(ISNUMBER(K25)),K25&lt;0,NOT(ISNUMBER(L25)),L25&lt;0,NOT(ISNUMBER(M25)),M25&lt;0),"Assumptions and stock must be nonnegative numbers",IF(OR(ROUND(I25,6)&lt;&gt;I25),"PAR and forecast inputs support up to 6 decimals",IF(OR(NOT(ISNUMBER(G25)),G25&lt;0,MOD(G25,1)&lt;&gt;0,NOT(ISNUMBER(H25)),H25&lt;0,MOD(H25,1)&lt;&gt;0,NOT(ISNUMBER(K25)),K25&lt;0,MOD(K25,1)&lt;&gt;0,NOT(ISNUMBER(L25)),L25&lt;0,MOD(L25,1)&lt;&gt;0,NOT(ISNUMBER(M25)),M25&lt;0,MOD(M25,1)&lt;&gt;0),"Physical piece inputs must be whole",IF(OR(H25&lt;=0,I25&lt;=0),"Pieces per position and PAR must be positive",IF(AND(M25&gt;0,N25="None"),"Record inbound timing and allocation basis",IF(IF(COUNTIFS('Item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incomplete","Linked")))&lt;&gt;"Linked",IF(COUNTIFS('Item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incomplete","Linked"))),IF(INDEX('Item Register'!$D$8:$D$57,MATCH(B25,'Item Register'!$A$8:$A$57,0))&lt;&gt;"Reusable","Item class differs","Linked")))))))))))="Linked",MAX(0,O25-L25-M25),""))</x:f>
      </x:c>
      <x:c r="Q25" s="28" t="str">
        <x:f>IF(A25="","",IF(IF(COUNTIFS('Replenishment'!$A$8:$A$57,A25)+COUNTIFS('Replenishment'!$A$68:$A$117,A25)&lt;&gt;1,"Duplicate Demand ID",IF(OR(LEN(B25&amp;"")=0,LEN(C25&amp;"")=0,LEN(D25&amp;"")=0,LEN(E25&amp;"")=0,LEN(F25&amp;"")=0,LEN(G25&amp;"")=0,LEN(H25&amp;"")=0,LEN(I25&amp;"")=0,LEN(J25&amp;"")=0,LEN(K25&amp;"")=0,LEN(L25&amp;"")=0,LEN(M25&amp;"")=0,LEN(N25&amp;"")=0),"Complete assumptions, stock snapshot and source references",IF(COUNTIFS('Replenishment'!$D$8:$D$57,D25)+COUNTIFS('Replenishment'!$D$68:$D$117,D25)&lt;&gt;1,"Stock pool repeated; allocate once",IF(OR(NOT(ISNUMBER(E25)),E25&lt;=0),"Enter valid stock snapshot date",IF(OR(NOT(ISNUMBER(G25)),G25&lt;0,NOT(ISNUMBER(H25)),H25&lt;0,NOT(ISNUMBER(I25)),I25&lt;0,NOT(ISNUMBER(K25)),K25&lt;0,NOT(ISNUMBER(L25)),L25&lt;0,NOT(ISNUMBER(M25)),M25&lt;0),"Assumptions and stock must be nonnegative numbers",IF(OR(ROUND(I25,6)&lt;&gt;I25),"PAR and forecast inputs support up to 6 decimals",IF(OR(NOT(ISNUMBER(G25)),G25&lt;0,MOD(G25,1)&lt;&gt;0,NOT(ISNUMBER(H25)),H25&lt;0,MOD(H25,1)&lt;&gt;0,NOT(ISNUMBER(K25)),K25&lt;0,MOD(K25,1)&lt;&gt;0,NOT(ISNUMBER(L25)),L25&lt;0,MOD(L25,1)&lt;&gt;0,NOT(ISNUMBER(M25)),M25&lt;0,MOD(M25,1)&lt;&gt;0),"Physical piece inputs must be whole",IF(OR(H25&lt;=0,I25&lt;=0),"Pieces per position and PAR must be positive",IF(AND(M25&gt;0,N25="None"),"Record inbound timing and allocation basis",IF(IF(COUNTIFS('Item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incomplete","Linked")))&lt;&gt;"Linked",IF(COUNTIFS('Item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incomplete","Linked"))),IF(INDEX('Item Register'!$D$8:$D$57,MATCH(B25,'Item Register'!$A$8:$A$57,0))&lt;&gt;"Reusable","Item class differs","Linked")))))))))))="Linked",ROUNDUP(P25/INDEX('Item Register'!$F$8:$F$57,MATCH(B25,'Item Register'!$A$8:$A$57,0)),0),""))</x:f>
      </x:c>
      <x:c r="R25" s="28" t="str">
        <x:f>IF(A25="","",IF(IF(COUNTIFS('Replenishment'!$A$8:$A$57,A25)+COUNTIFS('Replenishment'!$A$68:$A$117,A25)&lt;&gt;1,"Duplicate Demand ID",IF(OR(LEN(B25&amp;"")=0,LEN(C25&amp;"")=0,LEN(D25&amp;"")=0,LEN(E25&amp;"")=0,LEN(F25&amp;"")=0,LEN(G25&amp;"")=0,LEN(H25&amp;"")=0,LEN(I25&amp;"")=0,LEN(J25&amp;"")=0,LEN(K25&amp;"")=0,LEN(L25&amp;"")=0,LEN(M25&amp;"")=0,LEN(N25&amp;"")=0),"Complete assumptions, stock snapshot and source references",IF(COUNTIFS('Replenishment'!$D$8:$D$57,D25)+COUNTIFS('Replenishment'!$D$68:$D$117,D25)&lt;&gt;1,"Stock pool repeated; allocate once",IF(OR(NOT(ISNUMBER(E25)),E25&lt;=0),"Enter valid stock snapshot date",IF(OR(NOT(ISNUMBER(G25)),G25&lt;0,NOT(ISNUMBER(H25)),H25&lt;0,NOT(ISNUMBER(I25)),I25&lt;0,NOT(ISNUMBER(K25)),K25&lt;0,NOT(ISNUMBER(L25)),L25&lt;0,NOT(ISNUMBER(M25)),M25&lt;0),"Assumptions and stock must be nonnegative numbers",IF(OR(ROUND(I25,6)&lt;&gt;I25),"PAR and forecast inputs support up to 6 decimals",IF(OR(NOT(ISNUMBER(G25)),G25&lt;0,MOD(G25,1)&lt;&gt;0,NOT(ISNUMBER(H25)),H25&lt;0,MOD(H25,1)&lt;&gt;0,NOT(ISNUMBER(K25)),K25&lt;0,MOD(K25,1)&lt;&gt;0,NOT(ISNUMBER(L25)),L25&lt;0,MOD(L25,1)&lt;&gt;0,NOT(ISNUMBER(M25)),M25&lt;0,MOD(M25,1)&lt;&gt;0),"Physical piece inputs must be whole",IF(OR(H25&lt;=0,I25&lt;=0),"Pieces per position and PAR must be positive",IF(AND(M25&gt;0,N25="None"),"Record inbound timing and allocation basis",IF(IF(COUNTIFS('Item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incomplete","Linked")))&lt;&gt;"Linked",IF(COUNTIFS('Item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incomplete","Linked"))),IF(INDEX('Item Register'!$D$8:$D$57,MATCH(B25,'Item Register'!$A$8:$A$57,0))&lt;&gt;"Reusable","Item class differs","Linked")))))))))))="Linked",Q25*INDEX('Item Register'!$F$8:$F$57,MATCH(B25,'Item Register'!$A$8:$A$57,0)),""))</x:f>
      </x:c>
      <x:c r="S25" s="28" t="str">
        <x:f>IF(A25="","",IF(IF(COUNTIFS('Replenishment'!$A$8:$A$57,A25)+COUNTIFS('Replenishment'!$A$68:$A$117,A25)&lt;&gt;1,"Duplicate Demand ID",IF(OR(LEN(B25&amp;"")=0,LEN(C25&amp;"")=0,LEN(D25&amp;"")=0,LEN(E25&amp;"")=0,LEN(F25&amp;"")=0,LEN(G25&amp;"")=0,LEN(H25&amp;"")=0,LEN(I25&amp;"")=0,LEN(J25&amp;"")=0,LEN(K25&amp;"")=0,LEN(L25&amp;"")=0,LEN(M25&amp;"")=0,LEN(N25&amp;"")=0),"Complete assumptions, stock snapshot and source references",IF(COUNTIFS('Replenishment'!$D$8:$D$57,D25)+COUNTIFS('Replenishment'!$D$68:$D$117,D25)&lt;&gt;1,"Stock pool repeated; allocate once",IF(OR(NOT(ISNUMBER(E25)),E25&lt;=0),"Enter valid stock snapshot date",IF(OR(NOT(ISNUMBER(G25)),G25&lt;0,NOT(ISNUMBER(H25)),H25&lt;0,NOT(ISNUMBER(I25)),I25&lt;0,NOT(ISNUMBER(K25)),K25&lt;0,NOT(ISNUMBER(L25)),L25&lt;0,NOT(ISNUMBER(M25)),M25&lt;0),"Assumptions and stock must be nonnegative numbers",IF(OR(ROUND(I25,6)&lt;&gt;I25),"PAR and forecast inputs support up to 6 decimals",IF(OR(NOT(ISNUMBER(G25)),G25&lt;0,MOD(G25,1)&lt;&gt;0,NOT(ISNUMBER(H25)),H25&lt;0,MOD(H25,1)&lt;&gt;0,NOT(ISNUMBER(K25)),K25&lt;0,MOD(K25,1)&lt;&gt;0,NOT(ISNUMBER(L25)),L25&lt;0,MOD(L25,1)&lt;&gt;0,NOT(ISNUMBER(M25)),M25&lt;0,MOD(M25,1)&lt;&gt;0),"Physical piece inputs must be whole",IF(OR(H25&lt;=0,I25&lt;=0),"Pieces per position and PAR must be positive",IF(AND(M25&gt;0,N25="None"),"Record inbound timing and allocation basis",IF(IF(COUNTIFS('Item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incomplete","Linked")))&lt;&gt;"Linked",IF(COUNTIFS('Item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incomplete","Linked"))),IF(INDEX('Item Register'!$D$8:$D$57,MATCH(B25,'Item Register'!$A$8:$A$57,0))&lt;&gt;"Reusable","Item class differs","Linked")))))))))))="Linked",R25-P25,""))</x:f>
      </x:c>
      <x:c r="T25" s="27" t="str">
        <x:f>IF(LEN(A25&amp;"")=0,IF(COUNTA(A25,B25,C25,D25,E25,F25,G25,H25,I25,J25,K25,L25,M25,N25)=0,"","Enter Demand ID"),IF(IF(COUNTIFS('Replenishment'!$A$8:$A$57,A25)+COUNTIFS('Replenishment'!$A$68:$A$117,A25)&lt;&gt;1,"Duplicate Demand ID",IF(OR(LEN(B25&amp;"")=0,LEN(C25&amp;"")=0,LEN(D25&amp;"")=0,LEN(E25&amp;"")=0,LEN(F25&amp;"")=0,LEN(G25&amp;"")=0,LEN(H25&amp;"")=0,LEN(I25&amp;"")=0,LEN(J25&amp;"")=0,LEN(K25&amp;"")=0,LEN(L25&amp;"")=0,LEN(M25&amp;"")=0,LEN(N25&amp;"")=0),"Complete assumptions, stock snapshot and source references",IF(COUNTIFS('Replenishment'!$D$8:$D$57,D25)+COUNTIFS('Replenishment'!$D$68:$D$117,D25)&lt;&gt;1,"Stock pool repeated; allocate once",IF(OR(NOT(ISNUMBER(E25)),E25&lt;=0),"Enter valid stock snapshot date",IF(OR(NOT(ISNUMBER(G25)),G25&lt;0,NOT(ISNUMBER(H25)),H25&lt;0,NOT(ISNUMBER(I25)),I25&lt;0,NOT(ISNUMBER(K25)),K25&lt;0,NOT(ISNUMBER(L25)),L25&lt;0,NOT(ISNUMBER(M25)),M25&lt;0),"Assumptions and stock must be nonnegative numbers",IF(OR(ROUND(I25,6)&lt;&gt;I25),"PAR and forecast inputs support up to 6 decimals",IF(OR(NOT(ISNUMBER(G25)),G25&lt;0,MOD(G25,1)&lt;&gt;0,NOT(ISNUMBER(H25)),H25&lt;0,MOD(H25,1)&lt;&gt;0,NOT(ISNUMBER(K25)),K25&lt;0,MOD(K25,1)&lt;&gt;0,NOT(ISNUMBER(L25)),L25&lt;0,MOD(L25,1)&lt;&gt;0,NOT(ISNUMBER(M25)),M25&lt;0,MOD(M25,1)&lt;&gt;0),"Physical piece inputs must be whole",IF(OR(H25&lt;=0,I25&lt;=0),"Pieces per position and PAR must be positive",IF(AND(M25&gt;0,N25="None"),"Record inbound timing and allocation basis",IF(IF(COUNTIFS('Item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incomplete","Linked")))&lt;&gt;"Linked",IF(COUNTIFS('Item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incomplete","Linked"))),IF(INDEX('Item Register'!$D$8:$D$57,MATCH(B25,'Item Register'!$A$8:$A$57,0))&lt;&gt;"Reusable","Item class differs","Linked")))))))))))&lt;&gt;"Linked",IF(COUNTIFS('Replenishment'!$A$8:$A$57,A25)+COUNTIFS('Replenishment'!$A$68:$A$117,A25)&lt;&gt;1,"Duplicate Demand ID",IF(OR(LEN(B25&amp;"")=0,LEN(C25&amp;"")=0,LEN(D25&amp;"")=0,LEN(E25&amp;"")=0,LEN(F25&amp;"")=0,LEN(G25&amp;"")=0,LEN(H25&amp;"")=0,LEN(I25&amp;"")=0,LEN(J25&amp;"")=0,LEN(K25&amp;"")=0,LEN(L25&amp;"")=0,LEN(M25&amp;"")=0,LEN(N25&amp;"")=0),"Complete assumptions, stock snapshot and source references",IF(COUNTIFS('Replenishment'!$D$8:$D$57,D25)+COUNTIFS('Replenishment'!$D$68:$D$117,D25)&lt;&gt;1,"Stock pool repeated; allocate once",IF(OR(NOT(ISNUMBER(E25)),E25&lt;=0),"Enter valid stock snapshot date",IF(OR(NOT(ISNUMBER(G25)),G25&lt;0,NOT(ISNUMBER(H25)),H25&lt;0,NOT(ISNUMBER(I25)),I25&lt;0,NOT(ISNUMBER(K25)),K25&lt;0,NOT(ISNUMBER(L25)),L25&lt;0,NOT(ISNUMBER(M25)),M25&lt;0),"Assumptions and stock must be nonnegative numbers",IF(OR(ROUND(I25,6)&lt;&gt;I25),"PAR and forecast inputs support up to 6 decimals",IF(OR(NOT(ISNUMBER(G25)),G25&lt;0,MOD(G25,1)&lt;&gt;0,NOT(ISNUMBER(H25)),H25&lt;0,MOD(H25,1)&lt;&gt;0,NOT(ISNUMBER(K25)),K25&lt;0,MOD(K25,1)&lt;&gt;0,NOT(ISNUMBER(L25)),L25&lt;0,MOD(L25,1)&lt;&gt;0,NOT(ISNUMBER(M25)),M25&lt;0,MOD(M25,1)&lt;&gt;0),"Physical piece inputs must be whole",IF(OR(H25&lt;=0,I25&lt;=0),"Pieces per position and PAR must be positive",IF(AND(M25&gt;0,N25="None"),"Record inbound timing and allocation basis",IF(IF(COUNTIFS('Item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incomplete","Linked")))&lt;&gt;"Linked",IF(COUNTIFS('Item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incomplete","Linked"))),IF(INDEX('Item Register'!$D$8:$D$57,MATCH(B25,'Item Register'!$A$8:$A$57,0))&lt;&gt;"Reusable","Item class differs","Linked"))))))))))),"Planning quantities calculated"))</x:f>
      </x:c>
    </x:row>
    <x:row r="26" ht="38" customHeight="1">
      <x:c r="A26" s="23"/>
      <x:c r="B26" s="23"/>
      <x:c r="C26" s="23"/>
      <x:c r="D26" s="23"/>
      <x:c r="E26" s="24"/>
      <x:c r="F26" s="23"/>
      <x:c r="G26" s="25"/>
      <x:c r="H26" s="25"/>
      <x:c r="I26" s="26"/>
      <x:c r="J26" s="23"/>
      <x:c r="K26" s="25"/>
      <x:c r="L26" s="25"/>
      <x:c r="M26" s="25"/>
      <x:c r="N26" s="23"/>
      <x:c r="O26" s="28" t="str">
        <x:f>IF(A26="","",IF(IF(COUNTIFS('Replenishment'!$A$8:$A$57,A26)+COUNTIFS('Replenishment'!$A$68:$A$117,A26)&lt;&gt;1,"Duplicate Demand ID",IF(OR(LEN(B26&amp;"")=0,LEN(C26&amp;"")=0,LEN(D26&amp;"")=0,LEN(E26&amp;"")=0,LEN(F26&amp;"")=0,LEN(G26&amp;"")=0,LEN(H26&amp;"")=0,LEN(I26&amp;"")=0,LEN(J26&amp;"")=0,LEN(K26&amp;"")=0,LEN(L26&amp;"")=0,LEN(M26&amp;"")=0,LEN(N26&amp;"")=0),"Complete assumptions, stock snapshot and source references",IF(COUNTIFS('Replenishment'!$D$8:$D$57,D26)+COUNTIFS('Replenishment'!$D$68:$D$117,D26)&lt;&gt;1,"Stock pool repeated; allocate once",IF(OR(NOT(ISNUMBER(E26)),E26&lt;=0),"Enter valid stock snapshot date",IF(OR(NOT(ISNUMBER(G26)),G26&lt;0,NOT(ISNUMBER(H26)),H26&lt;0,NOT(ISNUMBER(I26)),I26&lt;0,NOT(ISNUMBER(K26)),K26&lt;0,NOT(ISNUMBER(L26)),L26&lt;0,NOT(ISNUMBER(M26)),M26&lt;0),"Assumptions and stock must be nonnegative numbers",IF(OR(ROUND(I26,6)&lt;&gt;I26),"PAR and forecast inputs support up to 6 decimals",IF(OR(NOT(ISNUMBER(G26)),G26&lt;0,MOD(G26,1)&lt;&gt;0,NOT(ISNUMBER(H26)),H26&lt;0,MOD(H26,1)&lt;&gt;0,NOT(ISNUMBER(K26)),K26&lt;0,MOD(K26,1)&lt;&gt;0,NOT(ISNUMBER(L26)),L26&lt;0,MOD(L26,1)&lt;&gt;0,NOT(ISNUMBER(M26)),M26&lt;0,MOD(M26,1)&lt;&gt;0),"Physical piece inputs must be whole",IF(OR(H26&lt;=0,I26&lt;=0),"Pieces per position and PAR must be positive",IF(AND(M26&gt;0,N26="None"),"Record inbound timing and allocation basis",IF(IF(COUNTIFS('Item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incomplete","Linked")))&lt;&gt;"Linked",IF(COUNTIFS('Item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incomplete","Linked"))),IF(INDEX('Item Register'!$D$8:$D$57,MATCH(B26,'Item Register'!$A$8:$A$57,0))&lt;&gt;"Reusable","Item class differs","Linked")))))))))))="Linked",ROUNDUP(ROUND(G26*H26*I26,6),0)+K26,""))</x:f>
      </x:c>
      <x:c r="P26" s="28" t="str">
        <x:f>IF(A26="","",IF(IF(COUNTIFS('Replenishment'!$A$8:$A$57,A26)+COUNTIFS('Replenishment'!$A$68:$A$117,A26)&lt;&gt;1,"Duplicate Demand ID",IF(OR(LEN(B26&amp;"")=0,LEN(C26&amp;"")=0,LEN(D26&amp;"")=0,LEN(E26&amp;"")=0,LEN(F26&amp;"")=0,LEN(G26&amp;"")=0,LEN(H26&amp;"")=0,LEN(I26&amp;"")=0,LEN(J26&amp;"")=0,LEN(K26&amp;"")=0,LEN(L26&amp;"")=0,LEN(M26&amp;"")=0,LEN(N26&amp;"")=0),"Complete assumptions, stock snapshot and source references",IF(COUNTIFS('Replenishment'!$D$8:$D$57,D26)+COUNTIFS('Replenishment'!$D$68:$D$117,D26)&lt;&gt;1,"Stock pool repeated; allocate once",IF(OR(NOT(ISNUMBER(E26)),E26&lt;=0),"Enter valid stock snapshot date",IF(OR(NOT(ISNUMBER(G26)),G26&lt;0,NOT(ISNUMBER(H26)),H26&lt;0,NOT(ISNUMBER(I26)),I26&lt;0,NOT(ISNUMBER(K26)),K26&lt;0,NOT(ISNUMBER(L26)),L26&lt;0,NOT(ISNUMBER(M26)),M26&lt;0),"Assumptions and stock must be nonnegative numbers",IF(OR(ROUND(I26,6)&lt;&gt;I26),"PAR and forecast inputs support up to 6 decimals",IF(OR(NOT(ISNUMBER(G26)),G26&lt;0,MOD(G26,1)&lt;&gt;0,NOT(ISNUMBER(H26)),H26&lt;0,MOD(H26,1)&lt;&gt;0,NOT(ISNUMBER(K26)),K26&lt;0,MOD(K26,1)&lt;&gt;0,NOT(ISNUMBER(L26)),L26&lt;0,MOD(L26,1)&lt;&gt;0,NOT(ISNUMBER(M26)),M26&lt;0,MOD(M26,1)&lt;&gt;0),"Physical piece inputs must be whole",IF(OR(H26&lt;=0,I26&lt;=0),"Pieces per position and PAR must be positive",IF(AND(M26&gt;0,N26="None"),"Record inbound timing and allocation basis",IF(IF(COUNTIFS('Item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incomplete","Linked")))&lt;&gt;"Linked",IF(COUNTIFS('Item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incomplete","Linked"))),IF(INDEX('Item Register'!$D$8:$D$57,MATCH(B26,'Item Register'!$A$8:$A$57,0))&lt;&gt;"Reusable","Item class differs","Linked")))))))))))="Linked",MAX(0,O26-L26-M26),""))</x:f>
      </x:c>
      <x:c r="Q26" s="28" t="str">
        <x:f>IF(A26="","",IF(IF(COUNTIFS('Replenishment'!$A$8:$A$57,A26)+COUNTIFS('Replenishment'!$A$68:$A$117,A26)&lt;&gt;1,"Duplicate Demand ID",IF(OR(LEN(B26&amp;"")=0,LEN(C26&amp;"")=0,LEN(D26&amp;"")=0,LEN(E26&amp;"")=0,LEN(F26&amp;"")=0,LEN(G26&amp;"")=0,LEN(H26&amp;"")=0,LEN(I26&amp;"")=0,LEN(J26&amp;"")=0,LEN(K26&amp;"")=0,LEN(L26&amp;"")=0,LEN(M26&amp;"")=0,LEN(N26&amp;"")=0),"Complete assumptions, stock snapshot and source references",IF(COUNTIFS('Replenishment'!$D$8:$D$57,D26)+COUNTIFS('Replenishment'!$D$68:$D$117,D26)&lt;&gt;1,"Stock pool repeated; allocate once",IF(OR(NOT(ISNUMBER(E26)),E26&lt;=0),"Enter valid stock snapshot date",IF(OR(NOT(ISNUMBER(G26)),G26&lt;0,NOT(ISNUMBER(H26)),H26&lt;0,NOT(ISNUMBER(I26)),I26&lt;0,NOT(ISNUMBER(K26)),K26&lt;0,NOT(ISNUMBER(L26)),L26&lt;0,NOT(ISNUMBER(M26)),M26&lt;0),"Assumptions and stock must be nonnegative numbers",IF(OR(ROUND(I26,6)&lt;&gt;I26),"PAR and forecast inputs support up to 6 decimals",IF(OR(NOT(ISNUMBER(G26)),G26&lt;0,MOD(G26,1)&lt;&gt;0,NOT(ISNUMBER(H26)),H26&lt;0,MOD(H26,1)&lt;&gt;0,NOT(ISNUMBER(K26)),K26&lt;0,MOD(K26,1)&lt;&gt;0,NOT(ISNUMBER(L26)),L26&lt;0,MOD(L26,1)&lt;&gt;0,NOT(ISNUMBER(M26)),M26&lt;0,MOD(M26,1)&lt;&gt;0),"Physical piece inputs must be whole",IF(OR(H26&lt;=0,I26&lt;=0),"Pieces per position and PAR must be positive",IF(AND(M26&gt;0,N26="None"),"Record inbound timing and allocation basis",IF(IF(COUNTIFS('Item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incomplete","Linked")))&lt;&gt;"Linked",IF(COUNTIFS('Item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incomplete","Linked"))),IF(INDEX('Item Register'!$D$8:$D$57,MATCH(B26,'Item Register'!$A$8:$A$57,0))&lt;&gt;"Reusable","Item class differs","Linked")))))))))))="Linked",ROUNDUP(P26/INDEX('Item Register'!$F$8:$F$57,MATCH(B26,'Item Register'!$A$8:$A$57,0)),0),""))</x:f>
      </x:c>
      <x:c r="R26" s="28" t="str">
        <x:f>IF(A26="","",IF(IF(COUNTIFS('Replenishment'!$A$8:$A$57,A26)+COUNTIFS('Replenishment'!$A$68:$A$117,A26)&lt;&gt;1,"Duplicate Demand ID",IF(OR(LEN(B26&amp;"")=0,LEN(C26&amp;"")=0,LEN(D26&amp;"")=0,LEN(E26&amp;"")=0,LEN(F26&amp;"")=0,LEN(G26&amp;"")=0,LEN(H26&amp;"")=0,LEN(I26&amp;"")=0,LEN(J26&amp;"")=0,LEN(K26&amp;"")=0,LEN(L26&amp;"")=0,LEN(M26&amp;"")=0,LEN(N26&amp;"")=0),"Complete assumptions, stock snapshot and source references",IF(COUNTIFS('Replenishment'!$D$8:$D$57,D26)+COUNTIFS('Replenishment'!$D$68:$D$117,D26)&lt;&gt;1,"Stock pool repeated; allocate once",IF(OR(NOT(ISNUMBER(E26)),E26&lt;=0),"Enter valid stock snapshot date",IF(OR(NOT(ISNUMBER(G26)),G26&lt;0,NOT(ISNUMBER(H26)),H26&lt;0,NOT(ISNUMBER(I26)),I26&lt;0,NOT(ISNUMBER(K26)),K26&lt;0,NOT(ISNUMBER(L26)),L26&lt;0,NOT(ISNUMBER(M26)),M26&lt;0),"Assumptions and stock must be nonnegative numbers",IF(OR(ROUND(I26,6)&lt;&gt;I26),"PAR and forecast inputs support up to 6 decimals",IF(OR(NOT(ISNUMBER(G26)),G26&lt;0,MOD(G26,1)&lt;&gt;0,NOT(ISNUMBER(H26)),H26&lt;0,MOD(H26,1)&lt;&gt;0,NOT(ISNUMBER(K26)),K26&lt;0,MOD(K26,1)&lt;&gt;0,NOT(ISNUMBER(L26)),L26&lt;0,MOD(L26,1)&lt;&gt;0,NOT(ISNUMBER(M26)),M26&lt;0,MOD(M26,1)&lt;&gt;0),"Physical piece inputs must be whole",IF(OR(H26&lt;=0,I26&lt;=0),"Pieces per position and PAR must be positive",IF(AND(M26&gt;0,N26="None"),"Record inbound timing and allocation basis",IF(IF(COUNTIFS('Item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incomplete","Linked")))&lt;&gt;"Linked",IF(COUNTIFS('Item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incomplete","Linked"))),IF(INDEX('Item Register'!$D$8:$D$57,MATCH(B26,'Item Register'!$A$8:$A$57,0))&lt;&gt;"Reusable","Item class differs","Linked")))))))))))="Linked",Q26*INDEX('Item Register'!$F$8:$F$57,MATCH(B26,'Item Register'!$A$8:$A$57,0)),""))</x:f>
      </x:c>
      <x:c r="S26" s="28" t="str">
        <x:f>IF(A26="","",IF(IF(COUNTIFS('Replenishment'!$A$8:$A$57,A26)+COUNTIFS('Replenishment'!$A$68:$A$117,A26)&lt;&gt;1,"Duplicate Demand ID",IF(OR(LEN(B26&amp;"")=0,LEN(C26&amp;"")=0,LEN(D26&amp;"")=0,LEN(E26&amp;"")=0,LEN(F26&amp;"")=0,LEN(G26&amp;"")=0,LEN(H26&amp;"")=0,LEN(I26&amp;"")=0,LEN(J26&amp;"")=0,LEN(K26&amp;"")=0,LEN(L26&amp;"")=0,LEN(M26&amp;"")=0,LEN(N26&amp;"")=0),"Complete assumptions, stock snapshot and source references",IF(COUNTIFS('Replenishment'!$D$8:$D$57,D26)+COUNTIFS('Replenishment'!$D$68:$D$117,D26)&lt;&gt;1,"Stock pool repeated; allocate once",IF(OR(NOT(ISNUMBER(E26)),E26&lt;=0),"Enter valid stock snapshot date",IF(OR(NOT(ISNUMBER(G26)),G26&lt;0,NOT(ISNUMBER(H26)),H26&lt;0,NOT(ISNUMBER(I26)),I26&lt;0,NOT(ISNUMBER(K26)),K26&lt;0,NOT(ISNUMBER(L26)),L26&lt;0,NOT(ISNUMBER(M26)),M26&lt;0),"Assumptions and stock must be nonnegative numbers",IF(OR(ROUND(I26,6)&lt;&gt;I26),"PAR and forecast inputs support up to 6 decimals",IF(OR(NOT(ISNUMBER(G26)),G26&lt;0,MOD(G26,1)&lt;&gt;0,NOT(ISNUMBER(H26)),H26&lt;0,MOD(H26,1)&lt;&gt;0,NOT(ISNUMBER(K26)),K26&lt;0,MOD(K26,1)&lt;&gt;0,NOT(ISNUMBER(L26)),L26&lt;0,MOD(L26,1)&lt;&gt;0,NOT(ISNUMBER(M26)),M26&lt;0,MOD(M26,1)&lt;&gt;0),"Physical piece inputs must be whole",IF(OR(H26&lt;=0,I26&lt;=0),"Pieces per position and PAR must be positive",IF(AND(M26&gt;0,N26="None"),"Record inbound timing and allocation basis",IF(IF(COUNTIFS('Item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incomplete","Linked")))&lt;&gt;"Linked",IF(COUNTIFS('Item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incomplete","Linked"))),IF(INDEX('Item Register'!$D$8:$D$57,MATCH(B26,'Item Register'!$A$8:$A$57,0))&lt;&gt;"Reusable","Item class differs","Linked")))))))))))="Linked",R26-P26,""))</x:f>
      </x:c>
      <x:c r="T26" s="27" t="str">
        <x:f>IF(LEN(A26&amp;"")=0,IF(COUNTA(A26,B26,C26,D26,E26,F26,G26,H26,I26,J26,K26,L26,M26,N26)=0,"","Enter Demand ID"),IF(IF(COUNTIFS('Replenishment'!$A$8:$A$57,A26)+COUNTIFS('Replenishment'!$A$68:$A$117,A26)&lt;&gt;1,"Duplicate Demand ID",IF(OR(LEN(B26&amp;"")=0,LEN(C26&amp;"")=0,LEN(D26&amp;"")=0,LEN(E26&amp;"")=0,LEN(F26&amp;"")=0,LEN(G26&amp;"")=0,LEN(H26&amp;"")=0,LEN(I26&amp;"")=0,LEN(J26&amp;"")=0,LEN(K26&amp;"")=0,LEN(L26&amp;"")=0,LEN(M26&amp;"")=0,LEN(N26&amp;"")=0),"Complete assumptions, stock snapshot and source references",IF(COUNTIFS('Replenishment'!$D$8:$D$57,D26)+COUNTIFS('Replenishment'!$D$68:$D$117,D26)&lt;&gt;1,"Stock pool repeated; allocate once",IF(OR(NOT(ISNUMBER(E26)),E26&lt;=0),"Enter valid stock snapshot date",IF(OR(NOT(ISNUMBER(G26)),G26&lt;0,NOT(ISNUMBER(H26)),H26&lt;0,NOT(ISNUMBER(I26)),I26&lt;0,NOT(ISNUMBER(K26)),K26&lt;0,NOT(ISNUMBER(L26)),L26&lt;0,NOT(ISNUMBER(M26)),M26&lt;0),"Assumptions and stock must be nonnegative numbers",IF(OR(ROUND(I26,6)&lt;&gt;I26),"PAR and forecast inputs support up to 6 decimals",IF(OR(NOT(ISNUMBER(G26)),G26&lt;0,MOD(G26,1)&lt;&gt;0,NOT(ISNUMBER(H26)),H26&lt;0,MOD(H26,1)&lt;&gt;0,NOT(ISNUMBER(K26)),K26&lt;0,MOD(K26,1)&lt;&gt;0,NOT(ISNUMBER(L26)),L26&lt;0,MOD(L26,1)&lt;&gt;0,NOT(ISNUMBER(M26)),M26&lt;0,MOD(M26,1)&lt;&gt;0),"Physical piece inputs must be whole",IF(OR(H26&lt;=0,I26&lt;=0),"Pieces per position and PAR must be positive",IF(AND(M26&gt;0,N26="None"),"Record inbound timing and allocation basis",IF(IF(COUNTIFS('Item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incomplete","Linked")))&lt;&gt;"Linked",IF(COUNTIFS('Item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incomplete","Linked"))),IF(INDEX('Item Register'!$D$8:$D$57,MATCH(B26,'Item Register'!$A$8:$A$57,0))&lt;&gt;"Reusable","Item class differs","Linked")))))))))))&lt;&gt;"Linked",IF(COUNTIFS('Replenishment'!$A$8:$A$57,A26)+COUNTIFS('Replenishment'!$A$68:$A$117,A26)&lt;&gt;1,"Duplicate Demand ID",IF(OR(LEN(B26&amp;"")=0,LEN(C26&amp;"")=0,LEN(D26&amp;"")=0,LEN(E26&amp;"")=0,LEN(F26&amp;"")=0,LEN(G26&amp;"")=0,LEN(H26&amp;"")=0,LEN(I26&amp;"")=0,LEN(J26&amp;"")=0,LEN(K26&amp;"")=0,LEN(L26&amp;"")=0,LEN(M26&amp;"")=0,LEN(N26&amp;"")=0),"Complete assumptions, stock snapshot and source references",IF(COUNTIFS('Replenishment'!$D$8:$D$57,D26)+COUNTIFS('Replenishment'!$D$68:$D$117,D26)&lt;&gt;1,"Stock pool repeated; allocate once",IF(OR(NOT(ISNUMBER(E26)),E26&lt;=0),"Enter valid stock snapshot date",IF(OR(NOT(ISNUMBER(G26)),G26&lt;0,NOT(ISNUMBER(H26)),H26&lt;0,NOT(ISNUMBER(I26)),I26&lt;0,NOT(ISNUMBER(K26)),K26&lt;0,NOT(ISNUMBER(L26)),L26&lt;0,NOT(ISNUMBER(M26)),M26&lt;0),"Assumptions and stock must be nonnegative numbers",IF(OR(ROUND(I26,6)&lt;&gt;I26),"PAR and forecast inputs support up to 6 decimals",IF(OR(NOT(ISNUMBER(G26)),G26&lt;0,MOD(G26,1)&lt;&gt;0,NOT(ISNUMBER(H26)),H26&lt;0,MOD(H26,1)&lt;&gt;0,NOT(ISNUMBER(K26)),K26&lt;0,MOD(K26,1)&lt;&gt;0,NOT(ISNUMBER(L26)),L26&lt;0,MOD(L26,1)&lt;&gt;0,NOT(ISNUMBER(M26)),M26&lt;0,MOD(M26,1)&lt;&gt;0),"Physical piece inputs must be whole",IF(OR(H26&lt;=0,I26&lt;=0),"Pieces per position and PAR must be positive",IF(AND(M26&gt;0,N26="None"),"Record inbound timing and allocation basis",IF(IF(COUNTIFS('Item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incomplete","Linked")))&lt;&gt;"Linked",IF(COUNTIFS('Item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incomplete","Linked"))),IF(INDEX('Item Register'!$D$8:$D$57,MATCH(B26,'Item Register'!$A$8:$A$57,0))&lt;&gt;"Reusable","Item class differs","Linked"))))))))))),"Planning quantities calculated"))</x:f>
      </x:c>
    </x:row>
    <x:row r="27" ht="38" customHeight="1">
      <x:c r="A27" s="23"/>
      <x:c r="B27" s="23"/>
      <x:c r="C27" s="23"/>
      <x:c r="D27" s="23"/>
      <x:c r="E27" s="24"/>
      <x:c r="F27" s="23"/>
      <x:c r="G27" s="25"/>
      <x:c r="H27" s="25"/>
      <x:c r="I27" s="26"/>
      <x:c r="J27" s="23"/>
      <x:c r="K27" s="25"/>
      <x:c r="L27" s="25"/>
      <x:c r="M27" s="25"/>
      <x:c r="N27" s="23"/>
      <x:c r="O27" s="28" t="str">
        <x:f>IF(A27="","",IF(IF(COUNTIFS('Replenishment'!$A$8:$A$57,A27)+COUNTIFS('Replenishment'!$A$68:$A$117,A27)&lt;&gt;1,"Duplicate Demand ID",IF(OR(LEN(B27&amp;"")=0,LEN(C27&amp;"")=0,LEN(D27&amp;"")=0,LEN(E27&amp;"")=0,LEN(F27&amp;"")=0,LEN(G27&amp;"")=0,LEN(H27&amp;"")=0,LEN(I27&amp;"")=0,LEN(J27&amp;"")=0,LEN(K27&amp;"")=0,LEN(L27&amp;"")=0,LEN(M27&amp;"")=0,LEN(N27&amp;"")=0),"Complete assumptions, stock snapshot and source references",IF(COUNTIFS('Replenishment'!$D$8:$D$57,D27)+COUNTIFS('Replenishment'!$D$68:$D$117,D27)&lt;&gt;1,"Stock pool repeated; allocate once",IF(OR(NOT(ISNUMBER(E27)),E27&lt;=0),"Enter valid stock snapshot date",IF(OR(NOT(ISNUMBER(G27)),G27&lt;0,NOT(ISNUMBER(H27)),H27&lt;0,NOT(ISNUMBER(I27)),I27&lt;0,NOT(ISNUMBER(K27)),K27&lt;0,NOT(ISNUMBER(L27)),L27&lt;0,NOT(ISNUMBER(M27)),M27&lt;0),"Assumptions and stock must be nonnegative numbers",IF(OR(ROUND(I27,6)&lt;&gt;I27),"PAR and forecast inputs support up to 6 decimals",IF(OR(NOT(ISNUMBER(G27)),G27&lt;0,MOD(G27,1)&lt;&gt;0,NOT(ISNUMBER(H27)),H27&lt;0,MOD(H27,1)&lt;&gt;0,NOT(ISNUMBER(K27)),K27&lt;0,MOD(K27,1)&lt;&gt;0,NOT(ISNUMBER(L27)),L27&lt;0,MOD(L27,1)&lt;&gt;0,NOT(ISNUMBER(M27)),M27&lt;0,MOD(M27,1)&lt;&gt;0),"Physical piece inputs must be whole",IF(OR(H27&lt;=0,I27&lt;=0),"Pieces per position and PAR must be positive",IF(AND(M27&gt;0,N27="None"),"Record inbound timing and allocation basis",IF(IF(COUNTIFS('Item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incomplete","Linked")))&lt;&gt;"Linked",IF(COUNTIFS('Item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incomplete","Linked"))),IF(INDEX('Item Register'!$D$8:$D$57,MATCH(B27,'Item Register'!$A$8:$A$57,0))&lt;&gt;"Reusable","Item class differs","Linked")))))))))))="Linked",ROUNDUP(ROUND(G27*H27*I27,6),0)+K27,""))</x:f>
      </x:c>
      <x:c r="P27" s="28" t="str">
        <x:f>IF(A27="","",IF(IF(COUNTIFS('Replenishment'!$A$8:$A$57,A27)+COUNTIFS('Replenishment'!$A$68:$A$117,A27)&lt;&gt;1,"Duplicate Demand ID",IF(OR(LEN(B27&amp;"")=0,LEN(C27&amp;"")=0,LEN(D27&amp;"")=0,LEN(E27&amp;"")=0,LEN(F27&amp;"")=0,LEN(G27&amp;"")=0,LEN(H27&amp;"")=0,LEN(I27&amp;"")=0,LEN(J27&amp;"")=0,LEN(K27&amp;"")=0,LEN(L27&amp;"")=0,LEN(M27&amp;"")=0,LEN(N27&amp;"")=0),"Complete assumptions, stock snapshot and source references",IF(COUNTIFS('Replenishment'!$D$8:$D$57,D27)+COUNTIFS('Replenishment'!$D$68:$D$117,D27)&lt;&gt;1,"Stock pool repeated; allocate once",IF(OR(NOT(ISNUMBER(E27)),E27&lt;=0),"Enter valid stock snapshot date",IF(OR(NOT(ISNUMBER(G27)),G27&lt;0,NOT(ISNUMBER(H27)),H27&lt;0,NOT(ISNUMBER(I27)),I27&lt;0,NOT(ISNUMBER(K27)),K27&lt;0,NOT(ISNUMBER(L27)),L27&lt;0,NOT(ISNUMBER(M27)),M27&lt;0),"Assumptions and stock must be nonnegative numbers",IF(OR(ROUND(I27,6)&lt;&gt;I27),"PAR and forecast inputs support up to 6 decimals",IF(OR(NOT(ISNUMBER(G27)),G27&lt;0,MOD(G27,1)&lt;&gt;0,NOT(ISNUMBER(H27)),H27&lt;0,MOD(H27,1)&lt;&gt;0,NOT(ISNUMBER(K27)),K27&lt;0,MOD(K27,1)&lt;&gt;0,NOT(ISNUMBER(L27)),L27&lt;0,MOD(L27,1)&lt;&gt;0,NOT(ISNUMBER(M27)),M27&lt;0,MOD(M27,1)&lt;&gt;0),"Physical piece inputs must be whole",IF(OR(H27&lt;=0,I27&lt;=0),"Pieces per position and PAR must be positive",IF(AND(M27&gt;0,N27="None"),"Record inbound timing and allocation basis",IF(IF(COUNTIFS('Item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incomplete","Linked")))&lt;&gt;"Linked",IF(COUNTIFS('Item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incomplete","Linked"))),IF(INDEX('Item Register'!$D$8:$D$57,MATCH(B27,'Item Register'!$A$8:$A$57,0))&lt;&gt;"Reusable","Item class differs","Linked")))))))))))="Linked",MAX(0,O27-L27-M27),""))</x:f>
      </x:c>
      <x:c r="Q27" s="28" t="str">
        <x:f>IF(A27="","",IF(IF(COUNTIFS('Replenishment'!$A$8:$A$57,A27)+COUNTIFS('Replenishment'!$A$68:$A$117,A27)&lt;&gt;1,"Duplicate Demand ID",IF(OR(LEN(B27&amp;"")=0,LEN(C27&amp;"")=0,LEN(D27&amp;"")=0,LEN(E27&amp;"")=0,LEN(F27&amp;"")=0,LEN(G27&amp;"")=0,LEN(H27&amp;"")=0,LEN(I27&amp;"")=0,LEN(J27&amp;"")=0,LEN(K27&amp;"")=0,LEN(L27&amp;"")=0,LEN(M27&amp;"")=0,LEN(N27&amp;"")=0),"Complete assumptions, stock snapshot and source references",IF(COUNTIFS('Replenishment'!$D$8:$D$57,D27)+COUNTIFS('Replenishment'!$D$68:$D$117,D27)&lt;&gt;1,"Stock pool repeated; allocate once",IF(OR(NOT(ISNUMBER(E27)),E27&lt;=0),"Enter valid stock snapshot date",IF(OR(NOT(ISNUMBER(G27)),G27&lt;0,NOT(ISNUMBER(H27)),H27&lt;0,NOT(ISNUMBER(I27)),I27&lt;0,NOT(ISNUMBER(K27)),K27&lt;0,NOT(ISNUMBER(L27)),L27&lt;0,NOT(ISNUMBER(M27)),M27&lt;0),"Assumptions and stock must be nonnegative numbers",IF(OR(ROUND(I27,6)&lt;&gt;I27),"PAR and forecast inputs support up to 6 decimals",IF(OR(NOT(ISNUMBER(G27)),G27&lt;0,MOD(G27,1)&lt;&gt;0,NOT(ISNUMBER(H27)),H27&lt;0,MOD(H27,1)&lt;&gt;0,NOT(ISNUMBER(K27)),K27&lt;0,MOD(K27,1)&lt;&gt;0,NOT(ISNUMBER(L27)),L27&lt;0,MOD(L27,1)&lt;&gt;0,NOT(ISNUMBER(M27)),M27&lt;0,MOD(M27,1)&lt;&gt;0),"Physical piece inputs must be whole",IF(OR(H27&lt;=0,I27&lt;=0),"Pieces per position and PAR must be positive",IF(AND(M27&gt;0,N27="None"),"Record inbound timing and allocation basis",IF(IF(COUNTIFS('Item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incomplete","Linked")))&lt;&gt;"Linked",IF(COUNTIFS('Item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incomplete","Linked"))),IF(INDEX('Item Register'!$D$8:$D$57,MATCH(B27,'Item Register'!$A$8:$A$57,0))&lt;&gt;"Reusable","Item class differs","Linked")))))))))))="Linked",ROUNDUP(P27/INDEX('Item Register'!$F$8:$F$57,MATCH(B27,'Item Register'!$A$8:$A$57,0)),0),""))</x:f>
      </x:c>
      <x:c r="R27" s="28" t="str">
        <x:f>IF(A27="","",IF(IF(COUNTIFS('Replenishment'!$A$8:$A$57,A27)+COUNTIFS('Replenishment'!$A$68:$A$117,A27)&lt;&gt;1,"Duplicate Demand ID",IF(OR(LEN(B27&amp;"")=0,LEN(C27&amp;"")=0,LEN(D27&amp;"")=0,LEN(E27&amp;"")=0,LEN(F27&amp;"")=0,LEN(G27&amp;"")=0,LEN(H27&amp;"")=0,LEN(I27&amp;"")=0,LEN(J27&amp;"")=0,LEN(K27&amp;"")=0,LEN(L27&amp;"")=0,LEN(M27&amp;"")=0,LEN(N27&amp;"")=0),"Complete assumptions, stock snapshot and source references",IF(COUNTIFS('Replenishment'!$D$8:$D$57,D27)+COUNTIFS('Replenishment'!$D$68:$D$117,D27)&lt;&gt;1,"Stock pool repeated; allocate once",IF(OR(NOT(ISNUMBER(E27)),E27&lt;=0),"Enter valid stock snapshot date",IF(OR(NOT(ISNUMBER(G27)),G27&lt;0,NOT(ISNUMBER(H27)),H27&lt;0,NOT(ISNUMBER(I27)),I27&lt;0,NOT(ISNUMBER(K27)),K27&lt;0,NOT(ISNUMBER(L27)),L27&lt;0,NOT(ISNUMBER(M27)),M27&lt;0),"Assumptions and stock must be nonnegative numbers",IF(OR(ROUND(I27,6)&lt;&gt;I27),"PAR and forecast inputs support up to 6 decimals",IF(OR(NOT(ISNUMBER(G27)),G27&lt;0,MOD(G27,1)&lt;&gt;0,NOT(ISNUMBER(H27)),H27&lt;0,MOD(H27,1)&lt;&gt;0,NOT(ISNUMBER(K27)),K27&lt;0,MOD(K27,1)&lt;&gt;0,NOT(ISNUMBER(L27)),L27&lt;0,MOD(L27,1)&lt;&gt;0,NOT(ISNUMBER(M27)),M27&lt;0,MOD(M27,1)&lt;&gt;0),"Physical piece inputs must be whole",IF(OR(H27&lt;=0,I27&lt;=0),"Pieces per position and PAR must be positive",IF(AND(M27&gt;0,N27="None"),"Record inbound timing and allocation basis",IF(IF(COUNTIFS('Item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incomplete","Linked")))&lt;&gt;"Linked",IF(COUNTIFS('Item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incomplete","Linked"))),IF(INDEX('Item Register'!$D$8:$D$57,MATCH(B27,'Item Register'!$A$8:$A$57,0))&lt;&gt;"Reusable","Item class differs","Linked")))))))))))="Linked",Q27*INDEX('Item Register'!$F$8:$F$57,MATCH(B27,'Item Register'!$A$8:$A$57,0)),""))</x:f>
      </x:c>
      <x:c r="S27" s="28" t="str">
        <x:f>IF(A27="","",IF(IF(COUNTIFS('Replenishment'!$A$8:$A$57,A27)+COUNTIFS('Replenishment'!$A$68:$A$117,A27)&lt;&gt;1,"Duplicate Demand ID",IF(OR(LEN(B27&amp;"")=0,LEN(C27&amp;"")=0,LEN(D27&amp;"")=0,LEN(E27&amp;"")=0,LEN(F27&amp;"")=0,LEN(G27&amp;"")=0,LEN(H27&amp;"")=0,LEN(I27&amp;"")=0,LEN(J27&amp;"")=0,LEN(K27&amp;"")=0,LEN(L27&amp;"")=0,LEN(M27&amp;"")=0,LEN(N27&amp;"")=0),"Complete assumptions, stock snapshot and source references",IF(COUNTIFS('Replenishment'!$D$8:$D$57,D27)+COUNTIFS('Replenishment'!$D$68:$D$117,D27)&lt;&gt;1,"Stock pool repeated; allocate once",IF(OR(NOT(ISNUMBER(E27)),E27&lt;=0),"Enter valid stock snapshot date",IF(OR(NOT(ISNUMBER(G27)),G27&lt;0,NOT(ISNUMBER(H27)),H27&lt;0,NOT(ISNUMBER(I27)),I27&lt;0,NOT(ISNUMBER(K27)),K27&lt;0,NOT(ISNUMBER(L27)),L27&lt;0,NOT(ISNUMBER(M27)),M27&lt;0),"Assumptions and stock must be nonnegative numbers",IF(OR(ROUND(I27,6)&lt;&gt;I27),"PAR and forecast inputs support up to 6 decimals",IF(OR(NOT(ISNUMBER(G27)),G27&lt;0,MOD(G27,1)&lt;&gt;0,NOT(ISNUMBER(H27)),H27&lt;0,MOD(H27,1)&lt;&gt;0,NOT(ISNUMBER(K27)),K27&lt;0,MOD(K27,1)&lt;&gt;0,NOT(ISNUMBER(L27)),L27&lt;0,MOD(L27,1)&lt;&gt;0,NOT(ISNUMBER(M27)),M27&lt;0,MOD(M27,1)&lt;&gt;0),"Physical piece inputs must be whole",IF(OR(H27&lt;=0,I27&lt;=0),"Pieces per position and PAR must be positive",IF(AND(M27&gt;0,N27="None"),"Record inbound timing and allocation basis",IF(IF(COUNTIFS('Item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incomplete","Linked")))&lt;&gt;"Linked",IF(COUNTIFS('Item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incomplete","Linked"))),IF(INDEX('Item Register'!$D$8:$D$57,MATCH(B27,'Item Register'!$A$8:$A$57,0))&lt;&gt;"Reusable","Item class differs","Linked")))))))))))="Linked",R27-P27,""))</x:f>
      </x:c>
      <x:c r="T27" s="27" t="str">
        <x:f>IF(LEN(A27&amp;"")=0,IF(COUNTA(A27,B27,C27,D27,E27,F27,G27,H27,I27,J27,K27,L27,M27,N27)=0,"","Enter Demand ID"),IF(IF(COUNTIFS('Replenishment'!$A$8:$A$57,A27)+COUNTIFS('Replenishment'!$A$68:$A$117,A27)&lt;&gt;1,"Duplicate Demand ID",IF(OR(LEN(B27&amp;"")=0,LEN(C27&amp;"")=0,LEN(D27&amp;"")=0,LEN(E27&amp;"")=0,LEN(F27&amp;"")=0,LEN(G27&amp;"")=0,LEN(H27&amp;"")=0,LEN(I27&amp;"")=0,LEN(J27&amp;"")=0,LEN(K27&amp;"")=0,LEN(L27&amp;"")=0,LEN(M27&amp;"")=0,LEN(N27&amp;"")=0),"Complete assumptions, stock snapshot and source references",IF(COUNTIFS('Replenishment'!$D$8:$D$57,D27)+COUNTIFS('Replenishment'!$D$68:$D$117,D27)&lt;&gt;1,"Stock pool repeated; allocate once",IF(OR(NOT(ISNUMBER(E27)),E27&lt;=0),"Enter valid stock snapshot date",IF(OR(NOT(ISNUMBER(G27)),G27&lt;0,NOT(ISNUMBER(H27)),H27&lt;0,NOT(ISNUMBER(I27)),I27&lt;0,NOT(ISNUMBER(K27)),K27&lt;0,NOT(ISNUMBER(L27)),L27&lt;0,NOT(ISNUMBER(M27)),M27&lt;0),"Assumptions and stock must be nonnegative numbers",IF(OR(ROUND(I27,6)&lt;&gt;I27),"PAR and forecast inputs support up to 6 decimals",IF(OR(NOT(ISNUMBER(G27)),G27&lt;0,MOD(G27,1)&lt;&gt;0,NOT(ISNUMBER(H27)),H27&lt;0,MOD(H27,1)&lt;&gt;0,NOT(ISNUMBER(K27)),K27&lt;0,MOD(K27,1)&lt;&gt;0,NOT(ISNUMBER(L27)),L27&lt;0,MOD(L27,1)&lt;&gt;0,NOT(ISNUMBER(M27)),M27&lt;0,MOD(M27,1)&lt;&gt;0),"Physical piece inputs must be whole",IF(OR(H27&lt;=0,I27&lt;=0),"Pieces per position and PAR must be positive",IF(AND(M27&gt;0,N27="None"),"Record inbound timing and allocation basis",IF(IF(COUNTIFS('Item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incomplete","Linked")))&lt;&gt;"Linked",IF(COUNTIFS('Item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incomplete","Linked"))),IF(INDEX('Item Register'!$D$8:$D$57,MATCH(B27,'Item Register'!$A$8:$A$57,0))&lt;&gt;"Reusable","Item class differs","Linked")))))))))))&lt;&gt;"Linked",IF(COUNTIFS('Replenishment'!$A$8:$A$57,A27)+COUNTIFS('Replenishment'!$A$68:$A$117,A27)&lt;&gt;1,"Duplicate Demand ID",IF(OR(LEN(B27&amp;"")=0,LEN(C27&amp;"")=0,LEN(D27&amp;"")=0,LEN(E27&amp;"")=0,LEN(F27&amp;"")=0,LEN(G27&amp;"")=0,LEN(H27&amp;"")=0,LEN(I27&amp;"")=0,LEN(J27&amp;"")=0,LEN(K27&amp;"")=0,LEN(L27&amp;"")=0,LEN(M27&amp;"")=0,LEN(N27&amp;"")=0),"Complete assumptions, stock snapshot and source references",IF(COUNTIFS('Replenishment'!$D$8:$D$57,D27)+COUNTIFS('Replenishment'!$D$68:$D$117,D27)&lt;&gt;1,"Stock pool repeated; allocate once",IF(OR(NOT(ISNUMBER(E27)),E27&lt;=0),"Enter valid stock snapshot date",IF(OR(NOT(ISNUMBER(G27)),G27&lt;0,NOT(ISNUMBER(H27)),H27&lt;0,NOT(ISNUMBER(I27)),I27&lt;0,NOT(ISNUMBER(K27)),K27&lt;0,NOT(ISNUMBER(L27)),L27&lt;0,NOT(ISNUMBER(M27)),M27&lt;0),"Assumptions and stock must be nonnegative numbers",IF(OR(ROUND(I27,6)&lt;&gt;I27),"PAR and forecast inputs support up to 6 decimals",IF(OR(NOT(ISNUMBER(G27)),G27&lt;0,MOD(G27,1)&lt;&gt;0,NOT(ISNUMBER(H27)),H27&lt;0,MOD(H27,1)&lt;&gt;0,NOT(ISNUMBER(K27)),K27&lt;0,MOD(K27,1)&lt;&gt;0,NOT(ISNUMBER(L27)),L27&lt;0,MOD(L27,1)&lt;&gt;0,NOT(ISNUMBER(M27)),M27&lt;0,MOD(M27,1)&lt;&gt;0),"Physical piece inputs must be whole",IF(OR(H27&lt;=0,I27&lt;=0),"Pieces per position and PAR must be positive",IF(AND(M27&gt;0,N27="None"),"Record inbound timing and allocation basis",IF(IF(COUNTIFS('Item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incomplete","Linked")))&lt;&gt;"Linked",IF(COUNTIFS('Item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incomplete","Linked"))),IF(INDEX('Item Register'!$D$8:$D$57,MATCH(B27,'Item Register'!$A$8:$A$57,0))&lt;&gt;"Reusable","Item class differs","Linked"))))))))))),"Planning quantities calculated"))</x:f>
      </x:c>
    </x:row>
    <x:row r="28" ht="38" customHeight="1">
      <x:c r="A28" s="23"/>
      <x:c r="B28" s="23"/>
      <x:c r="C28" s="23"/>
      <x:c r="D28" s="23"/>
      <x:c r="E28" s="24"/>
      <x:c r="F28" s="23"/>
      <x:c r="G28" s="25"/>
      <x:c r="H28" s="25"/>
      <x:c r="I28" s="26"/>
      <x:c r="J28" s="23"/>
      <x:c r="K28" s="25"/>
      <x:c r="L28" s="25"/>
      <x:c r="M28" s="25"/>
      <x:c r="N28" s="23"/>
      <x:c r="O28" s="28" t="str">
        <x:f>IF(A28="","",IF(IF(COUNTIFS('Replenishment'!$A$8:$A$57,A28)+COUNTIFS('Replenishment'!$A$68:$A$117,A28)&lt;&gt;1,"Duplicate Demand ID",IF(OR(LEN(B28&amp;"")=0,LEN(C28&amp;"")=0,LEN(D28&amp;"")=0,LEN(E28&amp;"")=0,LEN(F28&amp;"")=0,LEN(G28&amp;"")=0,LEN(H28&amp;"")=0,LEN(I28&amp;"")=0,LEN(J28&amp;"")=0,LEN(K28&amp;"")=0,LEN(L28&amp;"")=0,LEN(M28&amp;"")=0,LEN(N28&amp;"")=0),"Complete assumptions, stock snapshot and source references",IF(COUNTIFS('Replenishment'!$D$8:$D$57,D28)+COUNTIFS('Replenishment'!$D$68:$D$117,D28)&lt;&gt;1,"Stock pool repeated; allocate once",IF(OR(NOT(ISNUMBER(E28)),E28&lt;=0),"Enter valid stock snapshot date",IF(OR(NOT(ISNUMBER(G28)),G28&lt;0,NOT(ISNUMBER(H28)),H28&lt;0,NOT(ISNUMBER(I28)),I28&lt;0,NOT(ISNUMBER(K28)),K28&lt;0,NOT(ISNUMBER(L28)),L28&lt;0,NOT(ISNUMBER(M28)),M28&lt;0),"Assumptions and stock must be nonnegative numbers",IF(OR(ROUND(I28,6)&lt;&gt;I28),"PAR and forecast inputs support up to 6 decimals",IF(OR(NOT(ISNUMBER(G28)),G28&lt;0,MOD(G28,1)&lt;&gt;0,NOT(ISNUMBER(H28)),H28&lt;0,MOD(H28,1)&lt;&gt;0,NOT(ISNUMBER(K28)),K28&lt;0,MOD(K28,1)&lt;&gt;0,NOT(ISNUMBER(L28)),L28&lt;0,MOD(L28,1)&lt;&gt;0,NOT(ISNUMBER(M28)),M28&lt;0,MOD(M28,1)&lt;&gt;0),"Physical piece inputs must be whole",IF(OR(H28&lt;=0,I28&lt;=0),"Pieces per position and PAR must be positive",IF(AND(M28&gt;0,N28="None"),"Record inbound timing and allocation basis",IF(IF(COUNTIFS('Item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incomplete","Linked")))&lt;&gt;"Linked",IF(COUNTIFS('Item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incomplete","Linked"))),IF(INDEX('Item Register'!$D$8:$D$57,MATCH(B28,'Item Register'!$A$8:$A$57,0))&lt;&gt;"Reusable","Item class differs","Linked")))))))))))="Linked",ROUNDUP(ROUND(G28*H28*I28,6),0)+K28,""))</x:f>
      </x:c>
      <x:c r="P28" s="28" t="str">
        <x:f>IF(A28="","",IF(IF(COUNTIFS('Replenishment'!$A$8:$A$57,A28)+COUNTIFS('Replenishment'!$A$68:$A$117,A28)&lt;&gt;1,"Duplicate Demand ID",IF(OR(LEN(B28&amp;"")=0,LEN(C28&amp;"")=0,LEN(D28&amp;"")=0,LEN(E28&amp;"")=0,LEN(F28&amp;"")=0,LEN(G28&amp;"")=0,LEN(H28&amp;"")=0,LEN(I28&amp;"")=0,LEN(J28&amp;"")=0,LEN(K28&amp;"")=0,LEN(L28&amp;"")=0,LEN(M28&amp;"")=0,LEN(N28&amp;"")=0),"Complete assumptions, stock snapshot and source references",IF(COUNTIFS('Replenishment'!$D$8:$D$57,D28)+COUNTIFS('Replenishment'!$D$68:$D$117,D28)&lt;&gt;1,"Stock pool repeated; allocate once",IF(OR(NOT(ISNUMBER(E28)),E28&lt;=0),"Enter valid stock snapshot date",IF(OR(NOT(ISNUMBER(G28)),G28&lt;0,NOT(ISNUMBER(H28)),H28&lt;0,NOT(ISNUMBER(I28)),I28&lt;0,NOT(ISNUMBER(K28)),K28&lt;0,NOT(ISNUMBER(L28)),L28&lt;0,NOT(ISNUMBER(M28)),M28&lt;0),"Assumptions and stock must be nonnegative numbers",IF(OR(ROUND(I28,6)&lt;&gt;I28),"PAR and forecast inputs support up to 6 decimals",IF(OR(NOT(ISNUMBER(G28)),G28&lt;0,MOD(G28,1)&lt;&gt;0,NOT(ISNUMBER(H28)),H28&lt;0,MOD(H28,1)&lt;&gt;0,NOT(ISNUMBER(K28)),K28&lt;0,MOD(K28,1)&lt;&gt;0,NOT(ISNUMBER(L28)),L28&lt;0,MOD(L28,1)&lt;&gt;0,NOT(ISNUMBER(M28)),M28&lt;0,MOD(M28,1)&lt;&gt;0),"Physical piece inputs must be whole",IF(OR(H28&lt;=0,I28&lt;=0),"Pieces per position and PAR must be positive",IF(AND(M28&gt;0,N28="None"),"Record inbound timing and allocation basis",IF(IF(COUNTIFS('Item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incomplete","Linked")))&lt;&gt;"Linked",IF(COUNTIFS('Item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incomplete","Linked"))),IF(INDEX('Item Register'!$D$8:$D$57,MATCH(B28,'Item Register'!$A$8:$A$57,0))&lt;&gt;"Reusable","Item class differs","Linked")))))))))))="Linked",MAX(0,O28-L28-M28),""))</x:f>
      </x:c>
      <x:c r="Q28" s="28" t="str">
        <x:f>IF(A28="","",IF(IF(COUNTIFS('Replenishment'!$A$8:$A$57,A28)+COUNTIFS('Replenishment'!$A$68:$A$117,A28)&lt;&gt;1,"Duplicate Demand ID",IF(OR(LEN(B28&amp;"")=0,LEN(C28&amp;"")=0,LEN(D28&amp;"")=0,LEN(E28&amp;"")=0,LEN(F28&amp;"")=0,LEN(G28&amp;"")=0,LEN(H28&amp;"")=0,LEN(I28&amp;"")=0,LEN(J28&amp;"")=0,LEN(K28&amp;"")=0,LEN(L28&amp;"")=0,LEN(M28&amp;"")=0,LEN(N28&amp;"")=0),"Complete assumptions, stock snapshot and source references",IF(COUNTIFS('Replenishment'!$D$8:$D$57,D28)+COUNTIFS('Replenishment'!$D$68:$D$117,D28)&lt;&gt;1,"Stock pool repeated; allocate once",IF(OR(NOT(ISNUMBER(E28)),E28&lt;=0),"Enter valid stock snapshot date",IF(OR(NOT(ISNUMBER(G28)),G28&lt;0,NOT(ISNUMBER(H28)),H28&lt;0,NOT(ISNUMBER(I28)),I28&lt;0,NOT(ISNUMBER(K28)),K28&lt;0,NOT(ISNUMBER(L28)),L28&lt;0,NOT(ISNUMBER(M28)),M28&lt;0),"Assumptions and stock must be nonnegative numbers",IF(OR(ROUND(I28,6)&lt;&gt;I28),"PAR and forecast inputs support up to 6 decimals",IF(OR(NOT(ISNUMBER(G28)),G28&lt;0,MOD(G28,1)&lt;&gt;0,NOT(ISNUMBER(H28)),H28&lt;0,MOD(H28,1)&lt;&gt;0,NOT(ISNUMBER(K28)),K28&lt;0,MOD(K28,1)&lt;&gt;0,NOT(ISNUMBER(L28)),L28&lt;0,MOD(L28,1)&lt;&gt;0,NOT(ISNUMBER(M28)),M28&lt;0,MOD(M28,1)&lt;&gt;0),"Physical piece inputs must be whole",IF(OR(H28&lt;=0,I28&lt;=0),"Pieces per position and PAR must be positive",IF(AND(M28&gt;0,N28="None"),"Record inbound timing and allocation basis",IF(IF(COUNTIFS('Item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incomplete","Linked")))&lt;&gt;"Linked",IF(COUNTIFS('Item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incomplete","Linked"))),IF(INDEX('Item Register'!$D$8:$D$57,MATCH(B28,'Item Register'!$A$8:$A$57,0))&lt;&gt;"Reusable","Item class differs","Linked")))))))))))="Linked",ROUNDUP(P28/INDEX('Item Register'!$F$8:$F$57,MATCH(B28,'Item Register'!$A$8:$A$57,0)),0),""))</x:f>
      </x:c>
      <x:c r="R28" s="28" t="str">
        <x:f>IF(A28="","",IF(IF(COUNTIFS('Replenishment'!$A$8:$A$57,A28)+COUNTIFS('Replenishment'!$A$68:$A$117,A28)&lt;&gt;1,"Duplicate Demand ID",IF(OR(LEN(B28&amp;"")=0,LEN(C28&amp;"")=0,LEN(D28&amp;"")=0,LEN(E28&amp;"")=0,LEN(F28&amp;"")=0,LEN(G28&amp;"")=0,LEN(H28&amp;"")=0,LEN(I28&amp;"")=0,LEN(J28&amp;"")=0,LEN(K28&amp;"")=0,LEN(L28&amp;"")=0,LEN(M28&amp;"")=0,LEN(N28&amp;"")=0),"Complete assumptions, stock snapshot and source references",IF(COUNTIFS('Replenishment'!$D$8:$D$57,D28)+COUNTIFS('Replenishment'!$D$68:$D$117,D28)&lt;&gt;1,"Stock pool repeated; allocate once",IF(OR(NOT(ISNUMBER(E28)),E28&lt;=0),"Enter valid stock snapshot date",IF(OR(NOT(ISNUMBER(G28)),G28&lt;0,NOT(ISNUMBER(H28)),H28&lt;0,NOT(ISNUMBER(I28)),I28&lt;0,NOT(ISNUMBER(K28)),K28&lt;0,NOT(ISNUMBER(L28)),L28&lt;0,NOT(ISNUMBER(M28)),M28&lt;0),"Assumptions and stock must be nonnegative numbers",IF(OR(ROUND(I28,6)&lt;&gt;I28),"PAR and forecast inputs support up to 6 decimals",IF(OR(NOT(ISNUMBER(G28)),G28&lt;0,MOD(G28,1)&lt;&gt;0,NOT(ISNUMBER(H28)),H28&lt;0,MOD(H28,1)&lt;&gt;0,NOT(ISNUMBER(K28)),K28&lt;0,MOD(K28,1)&lt;&gt;0,NOT(ISNUMBER(L28)),L28&lt;0,MOD(L28,1)&lt;&gt;0,NOT(ISNUMBER(M28)),M28&lt;0,MOD(M28,1)&lt;&gt;0),"Physical piece inputs must be whole",IF(OR(H28&lt;=0,I28&lt;=0),"Pieces per position and PAR must be positive",IF(AND(M28&gt;0,N28="None"),"Record inbound timing and allocation basis",IF(IF(COUNTIFS('Item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incomplete","Linked")))&lt;&gt;"Linked",IF(COUNTIFS('Item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incomplete","Linked"))),IF(INDEX('Item Register'!$D$8:$D$57,MATCH(B28,'Item Register'!$A$8:$A$57,0))&lt;&gt;"Reusable","Item class differs","Linked")))))))))))="Linked",Q28*INDEX('Item Register'!$F$8:$F$57,MATCH(B28,'Item Register'!$A$8:$A$57,0)),""))</x:f>
      </x:c>
      <x:c r="S28" s="28" t="str">
        <x:f>IF(A28="","",IF(IF(COUNTIFS('Replenishment'!$A$8:$A$57,A28)+COUNTIFS('Replenishment'!$A$68:$A$117,A28)&lt;&gt;1,"Duplicate Demand ID",IF(OR(LEN(B28&amp;"")=0,LEN(C28&amp;"")=0,LEN(D28&amp;"")=0,LEN(E28&amp;"")=0,LEN(F28&amp;"")=0,LEN(G28&amp;"")=0,LEN(H28&amp;"")=0,LEN(I28&amp;"")=0,LEN(J28&amp;"")=0,LEN(K28&amp;"")=0,LEN(L28&amp;"")=0,LEN(M28&amp;"")=0,LEN(N28&amp;"")=0),"Complete assumptions, stock snapshot and source references",IF(COUNTIFS('Replenishment'!$D$8:$D$57,D28)+COUNTIFS('Replenishment'!$D$68:$D$117,D28)&lt;&gt;1,"Stock pool repeated; allocate once",IF(OR(NOT(ISNUMBER(E28)),E28&lt;=0),"Enter valid stock snapshot date",IF(OR(NOT(ISNUMBER(G28)),G28&lt;0,NOT(ISNUMBER(H28)),H28&lt;0,NOT(ISNUMBER(I28)),I28&lt;0,NOT(ISNUMBER(K28)),K28&lt;0,NOT(ISNUMBER(L28)),L28&lt;0,NOT(ISNUMBER(M28)),M28&lt;0),"Assumptions and stock must be nonnegative numbers",IF(OR(ROUND(I28,6)&lt;&gt;I28),"PAR and forecast inputs support up to 6 decimals",IF(OR(NOT(ISNUMBER(G28)),G28&lt;0,MOD(G28,1)&lt;&gt;0,NOT(ISNUMBER(H28)),H28&lt;0,MOD(H28,1)&lt;&gt;0,NOT(ISNUMBER(K28)),K28&lt;0,MOD(K28,1)&lt;&gt;0,NOT(ISNUMBER(L28)),L28&lt;0,MOD(L28,1)&lt;&gt;0,NOT(ISNUMBER(M28)),M28&lt;0,MOD(M28,1)&lt;&gt;0),"Physical piece inputs must be whole",IF(OR(H28&lt;=0,I28&lt;=0),"Pieces per position and PAR must be positive",IF(AND(M28&gt;0,N28="None"),"Record inbound timing and allocation basis",IF(IF(COUNTIFS('Item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incomplete","Linked")))&lt;&gt;"Linked",IF(COUNTIFS('Item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incomplete","Linked"))),IF(INDEX('Item Register'!$D$8:$D$57,MATCH(B28,'Item Register'!$A$8:$A$57,0))&lt;&gt;"Reusable","Item class differs","Linked")))))))))))="Linked",R28-P28,""))</x:f>
      </x:c>
      <x:c r="T28" s="27" t="str">
        <x:f>IF(LEN(A28&amp;"")=0,IF(COUNTA(A28,B28,C28,D28,E28,F28,G28,H28,I28,J28,K28,L28,M28,N28)=0,"","Enter Demand ID"),IF(IF(COUNTIFS('Replenishment'!$A$8:$A$57,A28)+COUNTIFS('Replenishment'!$A$68:$A$117,A28)&lt;&gt;1,"Duplicate Demand ID",IF(OR(LEN(B28&amp;"")=0,LEN(C28&amp;"")=0,LEN(D28&amp;"")=0,LEN(E28&amp;"")=0,LEN(F28&amp;"")=0,LEN(G28&amp;"")=0,LEN(H28&amp;"")=0,LEN(I28&amp;"")=0,LEN(J28&amp;"")=0,LEN(K28&amp;"")=0,LEN(L28&amp;"")=0,LEN(M28&amp;"")=0,LEN(N28&amp;"")=0),"Complete assumptions, stock snapshot and source references",IF(COUNTIFS('Replenishment'!$D$8:$D$57,D28)+COUNTIFS('Replenishment'!$D$68:$D$117,D28)&lt;&gt;1,"Stock pool repeated; allocate once",IF(OR(NOT(ISNUMBER(E28)),E28&lt;=0),"Enter valid stock snapshot date",IF(OR(NOT(ISNUMBER(G28)),G28&lt;0,NOT(ISNUMBER(H28)),H28&lt;0,NOT(ISNUMBER(I28)),I28&lt;0,NOT(ISNUMBER(K28)),K28&lt;0,NOT(ISNUMBER(L28)),L28&lt;0,NOT(ISNUMBER(M28)),M28&lt;0),"Assumptions and stock must be nonnegative numbers",IF(OR(ROUND(I28,6)&lt;&gt;I28),"PAR and forecast inputs support up to 6 decimals",IF(OR(NOT(ISNUMBER(G28)),G28&lt;0,MOD(G28,1)&lt;&gt;0,NOT(ISNUMBER(H28)),H28&lt;0,MOD(H28,1)&lt;&gt;0,NOT(ISNUMBER(K28)),K28&lt;0,MOD(K28,1)&lt;&gt;0,NOT(ISNUMBER(L28)),L28&lt;0,MOD(L28,1)&lt;&gt;0,NOT(ISNUMBER(M28)),M28&lt;0,MOD(M28,1)&lt;&gt;0),"Physical piece inputs must be whole",IF(OR(H28&lt;=0,I28&lt;=0),"Pieces per position and PAR must be positive",IF(AND(M28&gt;0,N28="None"),"Record inbound timing and allocation basis",IF(IF(COUNTIFS('Item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incomplete","Linked")))&lt;&gt;"Linked",IF(COUNTIFS('Item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incomplete","Linked"))),IF(INDEX('Item Register'!$D$8:$D$57,MATCH(B28,'Item Register'!$A$8:$A$57,0))&lt;&gt;"Reusable","Item class differs","Linked")))))))))))&lt;&gt;"Linked",IF(COUNTIFS('Replenishment'!$A$8:$A$57,A28)+COUNTIFS('Replenishment'!$A$68:$A$117,A28)&lt;&gt;1,"Duplicate Demand ID",IF(OR(LEN(B28&amp;"")=0,LEN(C28&amp;"")=0,LEN(D28&amp;"")=0,LEN(E28&amp;"")=0,LEN(F28&amp;"")=0,LEN(G28&amp;"")=0,LEN(H28&amp;"")=0,LEN(I28&amp;"")=0,LEN(J28&amp;"")=0,LEN(K28&amp;"")=0,LEN(L28&amp;"")=0,LEN(M28&amp;"")=0,LEN(N28&amp;"")=0),"Complete assumptions, stock snapshot and source references",IF(COUNTIFS('Replenishment'!$D$8:$D$57,D28)+COUNTIFS('Replenishment'!$D$68:$D$117,D28)&lt;&gt;1,"Stock pool repeated; allocate once",IF(OR(NOT(ISNUMBER(E28)),E28&lt;=0),"Enter valid stock snapshot date",IF(OR(NOT(ISNUMBER(G28)),G28&lt;0,NOT(ISNUMBER(H28)),H28&lt;0,NOT(ISNUMBER(I28)),I28&lt;0,NOT(ISNUMBER(K28)),K28&lt;0,NOT(ISNUMBER(L28)),L28&lt;0,NOT(ISNUMBER(M28)),M28&lt;0),"Assumptions and stock must be nonnegative numbers",IF(OR(ROUND(I28,6)&lt;&gt;I28),"PAR and forecast inputs support up to 6 decimals",IF(OR(NOT(ISNUMBER(G28)),G28&lt;0,MOD(G28,1)&lt;&gt;0,NOT(ISNUMBER(H28)),H28&lt;0,MOD(H28,1)&lt;&gt;0,NOT(ISNUMBER(K28)),K28&lt;0,MOD(K28,1)&lt;&gt;0,NOT(ISNUMBER(L28)),L28&lt;0,MOD(L28,1)&lt;&gt;0,NOT(ISNUMBER(M28)),M28&lt;0,MOD(M28,1)&lt;&gt;0),"Physical piece inputs must be whole",IF(OR(H28&lt;=0,I28&lt;=0),"Pieces per position and PAR must be positive",IF(AND(M28&gt;0,N28="None"),"Record inbound timing and allocation basis",IF(IF(COUNTIFS('Item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incomplete","Linked")))&lt;&gt;"Linked",IF(COUNTIFS('Item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incomplete","Linked"))),IF(INDEX('Item Register'!$D$8:$D$57,MATCH(B28,'Item Register'!$A$8:$A$57,0))&lt;&gt;"Reusable","Item class differs","Linked"))))))))))),"Planning quantities calculated"))</x:f>
      </x:c>
    </x:row>
    <x:row r="29" ht="38" customHeight="1">
      <x:c r="A29" s="23"/>
      <x:c r="B29" s="23"/>
      <x:c r="C29" s="23"/>
      <x:c r="D29" s="23"/>
      <x:c r="E29" s="24"/>
      <x:c r="F29" s="23"/>
      <x:c r="G29" s="25"/>
      <x:c r="H29" s="25"/>
      <x:c r="I29" s="26"/>
      <x:c r="J29" s="23"/>
      <x:c r="K29" s="25"/>
      <x:c r="L29" s="25"/>
      <x:c r="M29" s="25"/>
      <x:c r="N29" s="23"/>
      <x:c r="O29" s="28" t="str">
        <x:f>IF(A29="","",IF(IF(COUNTIFS('Replenishment'!$A$8:$A$57,A29)+COUNTIFS('Replenishment'!$A$68:$A$117,A29)&lt;&gt;1,"Duplicate Demand ID",IF(OR(LEN(B29&amp;"")=0,LEN(C29&amp;"")=0,LEN(D29&amp;"")=0,LEN(E29&amp;"")=0,LEN(F29&amp;"")=0,LEN(G29&amp;"")=0,LEN(H29&amp;"")=0,LEN(I29&amp;"")=0,LEN(J29&amp;"")=0,LEN(K29&amp;"")=0,LEN(L29&amp;"")=0,LEN(M29&amp;"")=0,LEN(N29&amp;"")=0),"Complete assumptions, stock snapshot and source references",IF(COUNTIFS('Replenishment'!$D$8:$D$57,D29)+COUNTIFS('Replenishment'!$D$68:$D$117,D29)&lt;&gt;1,"Stock pool repeated; allocate once",IF(OR(NOT(ISNUMBER(E29)),E29&lt;=0),"Enter valid stock snapshot date",IF(OR(NOT(ISNUMBER(G29)),G29&lt;0,NOT(ISNUMBER(H29)),H29&lt;0,NOT(ISNUMBER(I29)),I29&lt;0,NOT(ISNUMBER(K29)),K29&lt;0,NOT(ISNUMBER(L29)),L29&lt;0,NOT(ISNUMBER(M29)),M29&lt;0),"Assumptions and stock must be nonnegative numbers",IF(OR(ROUND(I29,6)&lt;&gt;I29),"PAR and forecast inputs support up to 6 decimals",IF(OR(NOT(ISNUMBER(G29)),G29&lt;0,MOD(G29,1)&lt;&gt;0,NOT(ISNUMBER(H29)),H29&lt;0,MOD(H29,1)&lt;&gt;0,NOT(ISNUMBER(K29)),K29&lt;0,MOD(K29,1)&lt;&gt;0,NOT(ISNUMBER(L29)),L29&lt;0,MOD(L29,1)&lt;&gt;0,NOT(ISNUMBER(M29)),M29&lt;0,MOD(M29,1)&lt;&gt;0),"Physical piece inputs must be whole",IF(OR(H29&lt;=0,I29&lt;=0),"Pieces per position and PAR must be positive",IF(AND(M29&gt;0,N29="None"),"Record inbound timing and allocation basis",IF(IF(COUNTIFS('Item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incomplete","Linked")))&lt;&gt;"Linked",IF(COUNTIFS('Item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incomplete","Linked"))),IF(INDEX('Item Register'!$D$8:$D$57,MATCH(B29,'Item Register'!$A$8:$A$57,0))&lt;&gt;"Reusable","Item class differs","Linked")))))))))))="Linked",ROUNDUP(ROUND(G29*H29*I29,6),0)+K29,""))</x:f>
      </x:c>
      <x:c r="P29" s="28" t="str">
        <x:f>IF(A29="","",IF(IF(COUNTIFS('Replenishment'!$A$8:$A$57,A29)+COUNTIFS('Replenishment'!$A$68:$A$117,A29)&lt;&gt;1,"Duplicate Demand ID",IF(OR(LEN(B29&amp;"")=0,LEN(C29&amp;"")=0,LEN(D29&amp;"")=0,LEN(E29&amp;"")=0,LEN(F29&amp;"")=0,LEN(G29&amp;"")=0,LEN(H29&amp;"")=0,LEN(I29&amp;"")=0,LEN(J29&amp;"")=0,LEN(K29&amp;"")=0,LEN(L29&amp;"")=0,LEN(M29&amp;"")=0,LEN(N29&amp;"")=0),"Complete assumptions, stock snapshot and source references",IF(COUNTIFS('Replenishment'!$D$8:$D$57,D29)+COUNTIFS('Replenishment'!$D$68:$D$117,D29)&lt;&gt;1,"Stock pool repeated; allocate once",IF(OR(NOT(ISNUMBER(E29)),E29&lt;=0),"Enter valid stock snapshot date",IF(OR(NOT(ISNUMBER(G29)),G29&lt;0,NOT(ISNUMBER(H29)),H29&lt;0,NOT(ISNUMBER(I29)),I29&lt;0,NOT(ISNUMBER(K29)),K29&lt;0,NOT(ISNUMBER(L29)),L29&lt;0,NOT(ISNUMBER(M29)),M29&lt;0),"Assumptions and stock must be nonnegative numbers",IF(OR(ROUND(I29,6)&lt;&gt;I29),"PAR and forecast inputs support up to 6 decimals",IF(OR(NOT(ISNUMBER(G29)),G29&lt;0,MOD(G29,1)&lt;&gt;0,NOT(ISNUMBER(H29)),H29&lt;0,MOD(H29,1)&lt;&gt;0,NOT(ISNUMBER(K29)),K29&lt;0,MOD(K29,1)&lt;&gt;0,NOT(ISNUMBER(L29)),L29&lt;0,MOD(L29,1)&lt;&gt;0,NOT(ISNUMBER(M29)),M29&lt;0,MOD(M29,1)&lt;&gt;0),"Physical piece inputs must be whole",IF(OR(H29&lt;=0,I29&lt;=0),"Pieces per position and PAR must be positive",IF(AND(M29&gt;0,N29="None"),"Record inbound timing and allocation basis",IF(IF(COUNTIFS('Item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incomplete","Linked")))&lt;&gt;"Linked",IF(COUNTIFS('Item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incomplete","Linked"))),IF(INDEX('Item Register'!$D$8:$D$57,MATCH(B29,'Item Register'!$A$8:$A$57,0))&lt;&gt;"Reusable","Item class differs","Linked")))))))))))="Linked",MAX(0,O29-L29-M29),""))</x:f>
      </x:c>
      <x:c r="Q29" s="28" t="str">
        <x:f>IF(A29="","",IF(IF(COUNTIFS('Replenishment'!$A$8:$A$57,A29)+COUNTIFS('Replenishment'!$A$68:$A$117,A29)&lt;&gt;1,"Duplicate Demand ID",IF(OR(LEN(B29&amp;"")=0,LEN(C29&amp;"")=0,LEN(D29&amp;"")=0,LEN(E29&amp;"")=0,LEN(F29&amp;"")=0,LEN(G29&amp;"")=0,LEN(H29&amp;"")=0,LEN(I29&amp;"")=0,LEN(J29&amp;"")=0,LEN(K29&amp;"")=0,LEN(L29&amp;"")=0,LEN(M29&amp;"")=0,LEN(N29&amp;"")=0),"Complete assumptions, stock snapshot and source references",IF(COUNTIFS('Replenishment'!$D$8:$D$57,D29)+COUNTIFS('Replenishment'!$D$68:$D$117,D29)&lt;&gt;1,"Stock pool repeated; allocate once",IF(OR(NOT(ISNUMBER(E29)),E29&lt;=0),"Enter valid stock snapshot date",IF(OR(NOT(ISNUMBER(G29)),G29&lt;0,NOT(ISNUMBER(H29)),H29&lt;0,NOT(ISNUMBER(I29)),I29&lt;0,NOT(ISNUMBER(K29)),K29&lt;0,NOT(ISNUMBER(L29)),L29&lt;0,NOT(ISNUMBER(M29)),M29&lt;0),"Assumptions and stock must be nonnegative numbers",IF(OR(ROUND(I29,6)&lt;&gt;I29),"PAR and forecast inputs support up to 6 decimals",IF(OR(NOT(ISNUMBER(G29)),G29&lt;0,MOD(G29,1)&lt;&gt;0,NOT(ISNUMBER(H29)),H29&lt;0,MOD(H29,1)&lt;&gt;0,NOT(ISNUMBER(K29)),K29&lt;0,MOD(K29,1)&lt;&gt;0,NOT(ISNUMBER(L29)),L29&lt;0,MOD(L29,1)&lt;&gt;0,NOT(ISNUMBER(M29)),M29&lt;0,MOD(M29,1)&lt;&gt;0),"Physical piece inputs must be whole",IF(OR(H29&lt;=0,I29&lt;=0),"Pieces per position and PAR must be positive",IF(AND(M29&gt;0,N29="None"),"Record inbound timing and allocation basis",IF(IF(COUNTIFS('Item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incomplete","Linked")))&lt;&gt;"Linked",IF(COUNTIFS('Item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incomplete","Linked"))),IF(INDEX('Item Register'!$D$8:$D$57,MATCH(B29,'Item Register'!$A$8:$A$57,0))&lt;&gt;"Reusable","Item class differs","Linked")))))))))))="Linked",ROUNDUP(P29/INDEX('Item Register'!$F$8:$F$57,MATCH(B29,'Item Register'!$A$8:$A$57,0)),0),""))</x:f>
      </x:c>
      <x:c r="R29" s="28" t="str">
        <x:f>IF(A29="","",IF(IF(COUNTIFS('Replenishment'!$A$8:$A$57,A29)+COUNTIFS('Replenishment'!$A$68:$A$117,A29)&lt;&gt;1,"Duplicate Demand ID",IF(OR(LEN(B29&amp;"")=0,LEN(C29&amp;"")=0,LEN(D29&amp;"")=0,LEN(E29&amp;"")=0,LEN(F29&amp;"")=0,LEN(G29&amp;"")=0,LEN(H29&amp;"")=0,LEN(I29&amp;"")=0,LEN(J29&amp;"")=0,LEN(K29&amp;"")=0,LEN(L29&amp;"")=0,LEN(M29&amp;"")=0,LEN(N29&amp;"")=0),"Complete assumptions, stock snapshot and source references",IF(COUNTIFS('Replenishment'!$D$8:$D$57,D29)+COUNTIFS('Replenishment'!$D$68:$D$117,D29)&lt;&gt;1,"Stock pool repeated; allocate once",IF(OR(NOT(ISNUMBER(E29)),E29&lt;=0),"Enter valid stock snapshot date",IF(OR(NOT(ISNUMBER(G29)),G29&lt;0,NOT(ISNUMBER(H29)),H29&lt;0,NOT(ISNUMBER(I29)),I29&lt;0,NOT(ISNUMBER(K29)),K29&lt;0,NOT(ISNUMBER(L29)),L29&lt;0,NOT(ISNUMBER(M29)),M29&lt;0),"Assumptions and stock must be nonnegative numbers",IF(OR(ROUND(I29,6)&lt;&gt;I29),"PAR and forecast inputs support up to 6 decimals",IF(OR(NOT(ISNUMBER(G29)),G29&lt;0,MOD(G29,1)&lt;&gt;0,NOT(ISNUMBER(H29)),H29&lt;0,MOD(H29,1)&lt;&gt;0,NOT(ISNUMBER(K29)),K29&lt;0,MOD(K29,1)&lt;&gt;0,NOT(ISNUMBER(L29)),L29&lt;0,MOD(L29,1)&lt;&gt;0,NOT(ISNUMBER(M29)),M29&lt;0,MOD(M29,1)&lt;&gt;0),"Physical piece inputs must be whole",IF(OR(H29&lt;=0,I29&lt;=0),"Pieces per position and PAR must be positive",IF(AND(M29&gt;0,N29="None"),"Record inbound timing and allocation basis",IF(IF(COUNTIFS('Item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incomplete","Linked")))&lt;&gt;"Linked",IF(COUNTIFS('Item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incomplete","Linked"))),IF(INDEX('Item Register'!$D$8:$D$57,MATCH(B29,'Item Register'!$A$8:$A$57,0))&lt;&gt;"Reusable","Item class differs","Linked")))))))))))="Linked",Q29*INDEX('Item Register'!$F$8:$F$57,MATCH(B29,'Item Register'!$A$8:$A$57,0)),""))</x:f>
      </x:c>
      <x:c r="S29" s="28" t="str">
        <x:f>IF(A29="","",IF(IF(COUNTIFS('Replenishment'!$A$8:$A$57,A29)+COUNTIFS('Replenishment'!$A$68:$A$117,A29)&lt;&gt;1,"Duplicate Demand ID",IF(OR(LEN(B29&amp;"")=0,LEN(C29&amp;"")=0,LEN(D29&amp;"")=0,LEN(E29&amp;"")=0,LEN(F29&amp;"")=0,LEN(G29&amp;"")=0,LEN(H29&amp;"")=0,LEN(I29&amp;"")=0,LEN(J29&amp;"")=0,LEN(K29&amp;"")=0,LEN(L29&amp;"")=0,LEN(M29&amp;"")=0,LEN(N29&amp;"")=0),"Complete assumptions, stock snapshot and source references",IF(COUNTIFS('Replenishment'!$D$8:$D$57,D29)+COUNTIFS('Replenishment'!$D$68:$D$117,D29)&lt;&gt;1,"Stock pool repeated; allocate once",IF(OR(NOT(ISNUMBER(E29)),E29&lt;=0),"Enter valid stock snapshot date",IF(OR(NOT(ISNUMBER(G29)),G29&lt;0,NOT(ISNUMBER(H29)),H29&lt;0,NOT(ISNUMBER(I29)),I29&lt;0,NOT(ISNUMBER(K29)),K29&lt;0,NOT(ISNUMBER(L29)),L29&lt;0,NOT(ISNUMBER(M29)),M29&lt;0),"Assumptions and stock must be nonnegative numbers",IF(OR(ROUND(I29,6)&lt;&gt;I29),"PAR and forecast inputs support up to 6 decimals",IF(OR(NOT(ISNUMBER(G29)),G29&lt;0,MOD(G29,1)&lt;&gt;0,NOT(ISNUMBER(H29)),H29&lt;0,MOD(H29,1)&lt;&gt;0,NOT(ISNUMBER(K29)),K29&lt;0,MOD(K29,1)&lt;&gt;0,NOT(ISNUMBER(L29)),L29&lt;0,MOD(L29,1)&lt;&gt;0,NOT(ISNUMBER(M29)),M29&lt;0,MOD(M29,1)&lt;&gt;0),"Physical piece inputs must be whole",IF(OR(H29&lt;=0,I29&lt;=0),"Pieces per position and PAR must be positive",IF(AND(M29&gt;0,N29="None"),"Record inbound timing and allocation basis",IF(IF(COUNTIFS('Item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incomplete","Linked")))&lt;&gt;"Linked",IF(COUNTIFS('Item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incomplete","Linked"))),IF(INDEX('Item Register'!$D$8:$D$57,MATCH(B29,'Item Register'!$A$8:$A$57,0))&lt;&gt;"Reusable","Item class differs","Linked")))))))))))="Linked",R29-P29,""))</x:f>
      </x:c>
      <x:c r="T29" s="27" t="str">
        <x:f>IF(LEN(A29&amp;"")=0,IF(COUNTA(A29,B29,C29,D29,E29,F29,G29,H29,I29,J29,K29,L29,M29,N29)=0,"","Enter Demand ID"),IF(IF(COUNTIFS('Replenishment'!$A$8:$A$57,A29)+COUNTIFS('Replenishment'!$A$68:$A$117,A29)&lt;&gt;1,"Duplicate Demand ID",IF(OR(LEN(B29&amp;"")=0,LEN(C29&amp;"")=0,LEN(D29&amp;"")=0,LEN(E29&amp;"")=0,LEN(F29&amp;"")=0,LEN(G29&amp;"")=0,LEN(H29&amp;"")=0,LEN(I29&amp;"")=0,LEN(J29&amp;"")=0,LEN(K29&amp;"")=0,LEN(L29&amp;"")=0,LEN(M29&amp;"")=0,LEN(N29&amp;"")=0),"Complete assumptions, stock snapshot and source references",IF(COUNTIFS('Replenishment'!$D$8:$D$57,D29)+COUNTIFS('Replenishment'!$D$68:$D$117,D29)&lt;&gt;1,"Stock pool repeated; allocate once",IF(OR(NOT(ISNUMBER(E29)),E29&lt;=0),"Enter valid stock snapshot date",IF(OR(NOT(ISNUMBER(G29)),G29&lt;0,NOT(ISNUMBER(H29)),H29&lt;0,NOT(ISNUMBER(I29)),I29&lt;0,NOT(ISNUMBER(K29)),K29&lt;0,NOT(ISNUMBER(L29)),L29&lt;0,NOT(ISNUMBER(M29)),M29&lt;0),"Assumptions and stock must be nonnegative numbers",IF(OR(ROUND(I29,6)&lt;&gt;I29),"PAR and forecast inputs support up to 6 decimals",IF(OR(NOT(ISNUMBER(G29)),G29&lt;0,MOD(G29,1)&lt;&gt;0,NOT(ISNUMBER(H29)),H29&lt;0,MOD(H29,1)&lt;&gt;0,NOT(ISNUMBER(K29)),K29&lt;0,MOD(K29,1)&lt;&gt;0,NOT(ISNUMBER(L29)),L29&lt;0,MOD(L29,1)&lt;&gt;0,NOT(ISNUMBER(M29)),M29&lt;0,MOD(M29,1)&lt;&gt;0),"Physical piece inputs must be whole",IF(OR(H29&lt;=0,I29&lt;=0),"Pieces per position and PAR must be positive",IF(AND(M29&gt;0,N29="None"),"Record inbound timing and allocation basis",IF(IF(COUNTIFS('Item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incomplete","Linked")))&lt;&gt;"Linked",IF(COUNTIFS('Item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incomplete","Linked"))),IF(INDEX('Item Register'!$D$8:$D$57,MATCH(B29,'Item Register'!$A$8:$A$57,0))&lt;&gt;"Reusable","Item class differs","Linked")))))))))))&lt;&gt;"Linked",IF(COUNTIFS('Replenishment'!$A$8:$A$57,A29)+COUNTIFS('Replenishment'!$A$68:$A$117,A29)&lt;&gt;1,"Duplicate Demand ID",IF(OR(LEN(B29&amp;"")=0,LEN(C29&amp;"")=0,LEN(D29&amp;"")=0,LEN(E29&amp;"")=0,LEN(F29&amp;"")=0,LEN(G29&amp;"")=0,LEN(H29&amp;"")=0,LEN(I29&amp;"")=0,LEN(J29&amp;"")=0,LEN(K29&amp;"")=0,LEN(L29&amp;"")=0,LEN(M29&amp;"")=0,LEN(N29&amp;"")=0),"Complete assumptions, stock snapshot and source references",IF(COUNTIFS('Replenishment'!$D$8:$D$57,D29)+COUNTIFS('Replenishment'!$D$68:$D$117,D29)&lt;&gt;1,"Stock pool repeated; allocate once",IF(OR(NOT(ISNUMBER(E29)),E29&lt;=0),"Enter valid stock snapshot date",IF(OR(NOT(ISNUMBER(G29)),G29&lt;0,NOT(ISNUMBER(H29)),H29&lt;0,NOT(ISNUMBER(I29)),I29&lt;0,NOT(ISNUMBER(K29)),K29&lt;0,NOT(ISNUMBER(L29)),L29&lt;0,NOT(ISNUMBER(M29)),M29&lt;0),"Assumptions and stock must be nonnegative numbers",IF(OR(ROUND(I29,6)&lt;&gt;I29),"PAR and forecast inputs support up to 6 decimals",IF(OR(NOT(ISNUMBER(G29)),G29&lt;0,MOD(G29,1)&lt;&gt;0,NOT(ISNUMBER(H29)),H29&lt;0,MOD(H29,1)&lt;&gt;0,NOT(ISNUMBER(K29)),K29&lt;0,MOD(K29,1)&lt;&gt;0,NOT(ISNUMBER(L29)),L29&lt;0,MOD(L29,1)&lt;&gt;0,NOT(ISNUMBER(M29)),M29&lt;0,MOD(M29,1)&lt;&gt;0),"Physical piece inputs must be whole",IF(OR(H29&lt;=0,I29&lt;=0),"Pieces per position and PAR must be positive",IF(AND(M29&gt;0,N29="None"),"Record inbound timing and allocation basis",IF(IF(COUNTIFS('Item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incomplete","Linked")))&lt;&gt;"Linked",IF(COUNTIFS('Item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incomplete","Linked"))),IF(INDEX('Item Register'!$D$8:$D$57,MATCH(B29,'Item Register'!$A$8:$A$57,0))&lt;&gt;"Reusable","Item class differs","Linked"))))))))))),"Planning quantities calculated"))</x:f>
      </x:c>
    </x:row>
    <x:row r="30" ht="38" customHeight="1">
      <x:c r="A30" s="23"/>
      <x:c r="B30" s="23"/>
      <x:c r="C30" s="23"/>
      <x:c r="D30" s="23"/>
      <x:c r="E30" s="24"/>
      <x:c r="F30" s="23"/>
      <x:c r="G30" s="25"/>
      <x:c r="H30" s="25"/>
      <x:c r="I30" s="26"/>
      <x:c r="J30" s="23"/>
      <x:c r="K30" s="25"/>
      <x:c r="L30" s="25"/>
      <x:c r="M30" s="25"/>
      <x:c r="N30" s="23"/>
      <x:c r="O30" s="28" t="str">
        <x:f>IF(A30="","",IF(IF(COUNTIFS('Replenishment'!$A$8:$A$57,A30)+COUNTIFS('Replenishment'!$A$68:$A$117,A30)&lt;&gt;1,"Duplicate Demand ID",IF(OR(LEN(B30&amp;"")=0,LEN(C30&amp;"")=0,LEN(D30&amp;"")=0,LEN(E30&amp;"")=0,LEN(F30&amp;"")=0,LEN(G30&amp;"")=0,LEN(H30&amp;"")=0,LEN(I30&amp;"")=0,LEN(J30&amp;"")=0,LEN(K30&amp;"")=0,LEN(L30&amp;"")=0,LEN(M30&amp;"")=0,LEN(N30&amp;"")=0),"Complete assumptions, stock snapshot and source references",IF(COUNTIFS('Replenishment'!$D$8:$D$57,D30)+COUNTIFS('Replenishment'!$D$68:$D$117,D30)&lt;&gt;1,"Stock pool repeated; allocate once",IF(OR(NOT(ISNUMBER(E30)),E30&lt;=0),"Enter valid stock snapshot date",IF(OR(NOT(ISNUMBER(G30)),G30&lt;0,NOT(ISNUMBER(H30)),H30&lt;0,NOT(ISNUMBER(I30)),I30&lt;0,NOT(ISNUMBER(K30)),K30&lt;0,NOT(ISNUMBER(L30)),L30&lt;0,NOT(ISNUMBER(M30)),M30&lt;0),"Assumptions and stock must be nonnegative numbers",IF(OR(ROUND(I30,6)&lt;&gt;I30),"PAR and forecast inputs support up to 6 decimals",IF(OR(NOT(ISNUMBER(G30)),G30&lt;0,MOD(G30,1)&lt;&gt;0,NOT(ISNUMBER(H30)),H30&lt;0,MOD(H30,1)&lt;&gt;0,NOT(ISNUMBER(K30)),K30&lt;0,MOD(K30,1)&lt;&gt;0,NOT(ISNUMBER(L30)),L30&lt;0,MOD(L30,1)&lt;&gt;0,NOT(ISNUMBER(M30)),M30&lt;0,MOD(M30,1)&lt;&gt;0),"Physical piece inputs must be whole",IF(OR(H30&lt;=0,I30&lt;=0),"Pieces per position and PAR must be positive",IF(AND(M30&gt;0,N30="None"),"Record inbound timing and allocation basis",IF(IF(COUNTIFS('Item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incomplete","Linked")))&lt;&gt;"Linked",IF(COUNTIFS('Item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incomplete","Linked"))),IF(INDEX('Item Register'!$D$8:$D$57,MATCH(B30,'Item Register'!$A$8:$A$57,0))&lt;&gt;"Reusable","Item class differs","Linked")))))))))))="Linked",ROUNDUP(ROUND(G30*H30*I30,6),0)+K30,""))</x:f>
      </x:c>
      <x:c r="P30" s="28" t="str">
        <x:f>IF(A30="","",IF(IF(COUNTIFS('Replenishment'!$A$8:$A$57,A30)+COUNTIFS('Replenishment'!$A$68:$A$117,A30)&lt;&gt;1,"Duplicate Demand ID",IF(OR(LEN(B30&amp;"")=0,LEN(C30&amp;"")=0,LEN(D30&amp;"")=0,LEN(E30&amp;"")=0,LEN(F30&amp;"")=0,LEN(G30&amp;"")=0,LEN(H30&amp;"")=0,LEN(I30&amp;"")=0,LEN(J30&amp;"")=0,LEN(K30&amp;"")=0,LEN(L30&amp;"")=0,LEN(M30&amp;"")=0,LEN(N30&amp;"")=0),"Complete assumptions, stock snapshot and source references",IF(COUNTIFS('Replenishment'!$D$8:$D$57,D30)+COUNTIFS('Replenishment'!$D$68:$D$117,D30)&lt;&gt;1,"Stock pool repeated; allocate once",IF(OR(NOT(ISNUMBER(E30)),E30&lt;=0),"Enter valid stock snapshot date",IF(OR(NOT(ISNUMBER(G30)),G30&lt;0,NOT(ISNUMBER(H30)),H30&lt;0,NOT(ISNUMBER(I30)),I30&lt;0,NOT(ISNUMBER(K30)),K30&lt;0,NOT(ISNUMBER(L30)),L30&lt;0,NOT(ISNUMBER(M30)),M30&lt;0),"Assumptions and stock must be nonnegative numbers",IF(OR(ROUND(I30,6)&lt;&gt;I30),"PAR and forecast inputs support up to 6 decimals",IF(OR(NOT(ISNUMBER(G30)),G30&lt;0,MOD(G30,1)&lt;&gt;0,NOT(ISNUMBER(H30)),H30&lt;0,MOD(H30,1)&lt;&gt;0,NOT(ISNUMBER(K30)),K30&lt;0,MOD(K30,1)&lt;&gt;0,NOT(ISNUMBER(L30)),L30&lt;0,MOD(L30,1)&lt;&gt;0,NOT(ISNUMBER(M30)),M30&lt;0,MOD(M30,1)&lt;&gt;0),"Physical piece inputs must be whole",IF(OR(H30&lt;=0,I30&lt;=0),"Pieces per position and PAR must be positive",IF(AND(M30&gt;0,N30="None"),"Record inbound timing and allocation basis",IF(IF(COUNTIFS('Item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incomplete","Linked")))&lt;&gt;"Linked",IF(COUNTIFS('Item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incomplete","Linked"))),IF(INDEX('Item Register'!$D$8:$D$57,MATCH(B30,'Item Register'!$A$8:$A$57,0))&lt;&gt;"Reusable","Item class differs","Linked")))))))))))="Linked",MAX(0,O30-L30-M30),""))</x:f>
      </x:c>
      <x:c r="Q30" s="28" t="str">
        <x:f>IF(A30="","",IF(IF(COUNTIFS('Replenishment'!$A$8:$A$57,A30)+COUNTIFS('Replenishment'!$A$68:$A$117,A30)&lt;&gt;1,"Duplicate Demand ID",IF(OR(LEN(B30&amp;"")=0,LEN(C30&amp;"")=0,LEN(D30&amp;"")=0,LEN(E30&amp;"")=0,LEN(F30&amp;"")=0,LEN(G30&amp;"")=0,LEN(H30&amp;"")=0,LEN(I30&amp;"")=0,LEN(J30&amp;"")=0,LEN(K30&amp;"")=0,LEN(L30&amp;"")=0,LEN(M30&amp;"")=0,LEN(N30&amp;"")=0),"Complete assumptions, stock snapshot and source references",IF(COUNTIFS('Replenishment'!$D$8:$D$57,D30)+COUNTIFS('Replenishment'!$D$68:$D$117,D30)&lt;&gt;1,"Stock pool repeated; allocate once",IF(OR(NOT(ISNUMBER(E30)),E30&lt;=0),"Enter valid stock snapshot date",IF(OR(NOT(ISNUMBER(G30)),G30&lt;0,NOT(ISNUMBER(H30)),H30&lt;0,NOT(ISNUMBER(I30)),I30&lt;0,NOT(ISNUMBER(K30)),K30&lt;0,NOT(ISNUMBER(L30)),L30&lt;0,NOT(ISNUMBER(M30)),M30&lt;0),"Assumptions and stock must be nonnegative numbers",IF(OR(ROUND(I30,6)&lt;&gt;I30),"PAR and forecast inputs support up to 6 decimals",IF(OR(NOT(ISNUMBER(G30)),G30&lt;0,MOD(G30,1)&lt;&gt;0,NOT(ISNUMBER(H30)),H30&lt;0,MOD(H30,1)&lt;&gt;0,NOT(ISNUMBER(K30)),K30&lt;0,MOD(K30,1)&lt;&gt;0,NOT(ISNUMBER(L30)),L30&lt;0,MOD(L30,1)&lt;&gt;0,NOT(ISNUMBER(M30)),M30&lt;0,MOD(M30,1)&lt;&gt;0),"Physical piece inputs must be whole",IF(OR(H30&lt;=0,I30&lt;=0),"Pieces per position and PAR must be positive",IF(AND(M30&gt;0,N30="None"),"Record inbound timing and allocation basis",IF(IF(COUNTIFS('Item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incomplete","Linked")))&lt;&gt;"Linked",IF(COUNTIFS('Item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incomplete","Linked"))),IF(INDEX('Item Register'!$D$8:$D$57,MATCH(B30,'Item Register'!$A$8:$A$57,0))&lt;&gt;"Reusable","Item class differs","Linked")))))))))))="Linked",ROUNDUP(P30/INDEX('Item Register'!$F$8:$F$57,MATCH(B30,'Item Register'!$A$8:$A$57,0)),0),""))</x:f>
      </x:c>
      <x:c r="R30" s="28" t="str">
        <x:f>IF(A30="","",IF(IF(COUNTIFS('Replenishment'!$A$8:$A$57,A30)+COUNTIFS('Replenishment'!$A$68:$A$117,A30)&lt;&gt;1,"Duplicate Demand ID",IF(OR(LEN(B30&amp;"")=0,LEN(C30&amp;"")=0,LEN(D30&amp;"")=0,LEN(E30&amp;"")=0,LEN(F30&amp;"")=0,LEN(G30&amp;"")=0,LEN(H30&amp;"")=0,LEN(I30&amp;"")=0,LEN(J30&amp;"")=0,LEN(K30&amp;"")=0,LEN(L30&amp;"")=0,LEN(M30&amp;"")=0,LEN(N30&amp;"")=0),"Complete assumptions, stock snapshot and source references",IF(COUNTIFS('Replenishment'!$D$8:$D$57,D30)+COUNTIFS('Replenishment'!$D$68:$D$117,D30)&lt;&gt;1,"Stock pool repeated; allocate once",IF(OR(NOT(ISNUMBER(E30)),E30&lt;=0),"Enter valid stock snapshot date",IF(OR(NOT(ISNUMBER(G30)),G30&lt;0,NOT(ISNUMBER(H30)),H30&lt;0,NOT(ISNUMBER(I30)),I30&lt;0,NOT(ISNUMBER(K30)),K30&lt;0,NOT(ISNUMBER(L30)),L30&lt;0,NOT(ISNUMBER(M30)),M30&lt;0),"Assumptions and stock must be nonnegative numbers",IF(OR(ROUND(I30,6)&lt;&gt;I30),"PAR and forecast inputs support up to 6 decimals",IF(OR(NOT(ISNUMBER(G30)),G30&lt;0,MOD(G30,1)&lt;&gt;0,NOT(ISNUMBER(H30)),H30&lt;0,MOD(H30,1)&lt;&gt;0,NOT(ISNUMBER(K30)),K30&lt;0,MOD(K30,1)&lt;&gt;0,NOT(ISNUMBER(L30)),L30&lt;0,MOD(L30,1)&lt;&gt;0,NOT(ISNUMBER(M30)),M30&lt;0,MOD(M30,1)&lt;&gt;0),"Physical piece inputs must be whole",IF(OR(H30&lt;=0,I30&lt;=0),"Pieces per position and PAR must be positive",IF(AND(M30&gt;0,N30="None"),"Record inbound timing and allocation basis",IF(IF(COUNTIFS('Item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incomplete","Linked")))&lt;&gt;"Linked",IF(COUNTIFS('Item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incomplete","Linked"))),IF(INDEX('Item Register'!$D$8:$D$57,MATCH(B30,'Item Register'!$A$8:$A$57,0))&lt;&gt;"Reusable","Item class differs","Linked")))))))))))="Linked",Q30*INDEX('Item Register'!$F$8:$F$57,MATCH(B30,'Item Register'!$A$8:$A$57,0)),""))</x:f>
      </x:c>
      <x:c r="S30" s="28" t="str">
        <x:f>IF(A30="","",IF(IF(COUNTIFS('Replenishment'!$A$8:$A$57,A30)+COUNTIFS('Replenishment'!$A$68:$A$117,A30)&lt;&gt;1,"Duplicate Demand ID",IF(OR(LEN(B30&amp;"")=0,LEN(C30&amp;"")=0,LEN(D30&amp;"")=0,LEN(E30&amp;"")=0,LEN(F30&amp;"")=0,LEN(G30&amp;"")=0,LEN(H30&amp;"")=0,LEN(I30&amp;"")=0,LEN(J30&amp;"")=0,LEN(K30&amp;"")=0,LEN(L30&amp;"")=0,LEN(M30&amp;"")=0,LEN(N30&amp;"")=0),"Complete assumptions, stock snapshot and source references",IF(COUNTIFS('Replenishment'!$D$8:$D$57,D30)+COUNTIFS('Replenishment'!$D$68:$D$117,D30)&lt;&gt;1,"Stock pool repeated; allocate once",IF(OR(NOT(ISNUMBER(E30)),E30&lt;=0),"Enter valid stock snapshot date",IF(OR(NOT(ISNUMBER(G30)),G30&lt;0,NOT(ISNUMBER(H30)),H30&lt;0,NOT(ISNUMBER(I30)),I30&lt;0,NOT(ISNUMBER(K30)),K30&lt;0,NOT(ISNUMBER(L30)),L30&lt;0,NOT(ISNUMBER(M30)),M30&lt;0),"Assumptions and stock must be nonnegative numbers",IF(OR(ROUND(I30,6)&lt;&gt;I30),"PAR and forecast inputs support up to 6 decimals",IF(OR(NOT(ISNUMBER(G30)),G30&lt;0,MOD(G30,1)&lt;&gt;0,NOT(ISNUMBER(H30)),H30&lt;0,MOD(H30,1)&lt;&gt;0,NOT(ISNUMBER(K30)),K30&lt;0,MOD(K30,1)&lt;&gt;0,NOT(ISNUMBER(L30)),L30&lt;0,MOD(L30,1)&lt;&gt;0,NOT(ISNUMBER(M30)),M30&lt;0,MOD(M30,1)&lt;&gt;0),"Physical piece inputs must be whole",IF(OR(H30&lt;=0,I30&lt;=0),"Pieces per position and PAR must be positive",IF(AND(M30&gt;0,N30="None"),"Record inbound timing and allocation basis",IF(IF(COUNTIFS('Item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incomplete","Linked")))&lt;&gt;"Linked",IF(COUNTIFS('Item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incomplete","Linked"))),IF(INDEX('Item Register'!$D$8:$D$57,MATCH(B30,'Item Register'!$A$8:$A$57,0))&lt;&gt;"Reusable","Item class differs","Linked")))))))))))="Linked",R30-P30,""))</x:f>
      </x:c>
      <x:c r="T30" s="27" t="str">
        <x:f>IF(LEN(A30&amp;"")=0,IF(COUNTA(A30,B30,C30,D30,E30,F30,G30,H30,I30,J30,K30,L30,M30,N30)=0,"","Enter Demand ID"),IF(IF(COUNTIFS('Replenishment'!$A$8:$A$57,A30)+COUNTIFS('Replenishment'!$A$68:$A$117,A30)&lt;&gt;1,"Duplicate Demand ID",IF(OR(LEN(B30&amp;"")=0,LEN(C30&amp;"")=0,LEN(D30&amp;"")=0,LEN(E30&amp;"")=0,LEN(F30&amp;"")=0,LEN(G30&amp;"")=0,LEN(H30&amp;"")=0,LEN(I30&amp;"")=0,LEN(J30&amp;"")=0,LEN(K30&amp;"")=0,LEN(L30&amp;"")=0,LEN(M30&amp;"")=0,LEN(N30&amp;"")=0),"Complete assumptions, stock snapshot and source references",IF(COUNTIFS('Replenishment'!$D$8:$D$57,D30)+COUNTIFS('Replenishment'!$D$68:$D$117,D30)&lt;&gt;1,"Stock pool repeated; allocate once",IF(OR(NOT(ISNUMBER(E30)),E30&lt;=0),"Enter valid stock snapshot date",IF(OR(NOT(ISNUMBER(G30)),G30&lt;0,NOT(ISNUMBER(H30)),H30&lt;0,NOT(ISNUMBER(I30)),I30&lt;0,NOT(ISNUMBER(K30)),K30&lt;0,NOT(ISNUMBER(L30)),L30&lt;0,NOT(ISNUMBER(M30)),M30&lt;0),"Assumptions and stock must be nonnegative numbers",IF(OR(ROUND(I30,6)&lt;&gt;I30),"PAR and forecast inputs support up to 6 decimals",IF(OR(NOT(ISNUMBER(G30)),G30&lt;0,MOD(G30,1)&lt;&gt;0,NOT(ISNUMBER(H30)),H30&lt;0,MOD(H30,1)&lt;&gt;0,NOT(ISNUMBER(K30)),K30&lt;0,MOD(K30,1)&lt;&gt;0,NOT(ISNUMBER(L30)),L30&lt;0,MOD(L30,1)&lt;&gt;0,NOT(ISNUMBER(M30)),M30&lt;0,MOD(M30,1)&lt;&gt;0),"Physical piece inputs must be whole",IF(OR(H30&lt;=0,I30&lt;=0),"Pieces per position and PAR must be positive",IF(AND(M30&gt;0,N30="None"),"Record inbound timing and allocation basis",IF(IF(COUNTIFS('Item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incomplete","Linked")))&lt;&gt;"Linked",IF(COUNTIFS('Item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incomplete","Linked"))),IF(INDEX('Item Register'!$D$8:$D$57,MATCH(B30,'Item Register'!$A$8:$A$57,0))&lt;&gt;"Reusable","Item class differs","Linked")))))))))))&lt;&gt;"Linked",IF(COUNTIFS('Replenishment'!$A$8:$A$57,A30)+COUNTIFS('Replenishment'!$A$68:$A$117,A30)&lt;&gt;1,"Duplicate Demand ID",IF(OR(LEN(B30&amp;"")=0,LEN(C30&amp;"")=0,LEN(D30&amp;"")=0,LEN(E30&amp;"")=0,LEN(F30&amp;"")=0,LEN(G30&amp;"")=0,LEN(H30&amp;"")=0,LEN(I30&amp;"")=0,LEN(J30&amp;"")=0,LEN(K30&amp;"")=0,LEN(L30&amp;"")=0,LEN(M30&amp;"")=0,LEN(N30&amp;"")=0),"Complete assumptions, stock snapshot and source references",IF(COUNTIFS('Replenishment'!$D$8:$D$57,D30)+COUNTIFS('Replenishment'!$D$68:$D$117,D30)&lt;&gt;1,"Stock pool repeated; allocate once",IF(OR(NOT(ISNUMBER(E30)),E30&lt;=0),"Enter valid stock snapshot date",IF(OR(NOT(ISNUMBER(G30)),G30&lt;0,NOT(ISNUMBER(H30)),H30&lt;0,NOT(ISNUMBER(I30)),I30&lt;0,NOT(ISNUMBER(K30)),K30&lt;0,NOT(ISNUMBER(L30)),L30&lt;0,NOT(ISNUMBER(M30)),M30&lt;0),"Assumptions and stock must be nonnegative numbers",IF(OR(ROUND(I30,6)&lt;&gt;I30),"PAR and forecast inputs support up to 6 decimals",IF(OR(NOT(ISNUMBER(G30)),G30&lt;0,MOD(G30,1)&lt;&gt;0,NOT(ISNUMBER(H30)),H30&lt;0,MOD(H30,1)&lt;&gt;0,NOT(ISNUMBER(K30)),K30&lt;0,MOD(K30,1)&lt;&gt;0,NOT(ISNUMBER(L30)),L30&lt;0,MOD(L30,1)&lt;&gt;0,NOT(ISNUMBER(M30)),M30&lt;0,MOD(M30,1)&lt;&gt;0),"Physical piece inputs must be whole",IF(OR(H30&lt;=0,I30&lt;=0),"Pieces per position and PAR must be positive",IF(AND(M30&gt;0,N30="None"),"Record inbound timing and allocation basis",IF(IF(COUNTIFS('Item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incomplete","Linked")))&lt;&gt;"Linked",IF(COUNTIFS('Item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incomplete","Linked"))),IF(INDEX('Item Register'!$D$8:$D$57,MATCH(B30,'Item Register'!$A$8:$A$57,0))&lt;&gt;"Reusable","Item class differs","Linked"))))))))))),"Planning quantities calculated"))</x:f>
      </x:c>
    </x:row>
    <x:row r="31" ht="38" customHeight="1">
      <x:c r="A31" s="23"/>
      <x:c r="B31" s="23"/>
      <x:c r="C31" s="23"/>
      <x:c r="D31" s="23"/>
      <x:c r="E31" s="24"/>
      <x:c r="F31" s="23"/>
      <x:c r="G31" s="25"/>
      <x:c r="H31" s="25"/>
      <x:c r="I31" s="26"/>
      <x:c r="J31" s="23"/>
      <x:c r="K31" s="25"/>
      <x:c r="L31" s="25"/>
      <x:c r="M31" s="25"/>
      <x:c r="N31" s="23"/>
      <x:c r="O31" s="28" t="str">
        <x:f>IF(A31="","",IF(IF(COUNTIFS('Replenishment'!$A$8:$A$57,A31)+COUNTIFS('Replenishment'!$A$68:$A$117,A31)&lt;&gt;1,"Duplicate Demand ID",IF(OR(LEN(B31&amp;"")=0,LEN(C31&amp;"")=0,LEN(D31&amp;"")=0,LEN(E31&amp;"")=0,LEN(F31&amp;"")=0,LEN(G31&amp;"")=0,LEN(H31&amp;"")=0,LEN(I31&amp;"")=0,LEN(J31&amp;"")=0,LEN(K31&amp;"")=0,LEN(L31&amp;"")=0,LEN(M31&amp;"")=0,LEN(N31&amp;"")=0),"Complete assumptions, stock snapshot and source references",IF(COUNTIFS('Replenishment'!$D$8:$D$57,D31)+COUNTIFS('Replenishment'!$D$68:$D$117,D31)&lt;&gt;1,"Stock pool repeated; allocate once",IF(OR(NOT(ISNUMBER(E31)),E31&lt;=0),"Enter valid stock snapshot date",IF(OR(NOT(ISNUMBER(G31)),G31&lt;0,NOT(ISNUMBER(H31)),H31&lt;0,NOT(ISNUMBER(I31)),I31&lt;0,NOT(ISNUMBER(K31)),K31&lt;0,NOT(ISNUMBER(L31)),L31&lt;0,NOT(ISNUMBER(M31)),M31&lt;0),"Assumptions and stock must be nonnegative numbers",IF(OR(ROUND(I31,6)&lt;&gt;I31),"PAR and forecast inputs support up to 6 decimals",IF(OR(NOT(ISNUMBER(G31)),G31&lt;0,MOD(G31,1)&lt;&gt;0,NOT(ISNUMBER(H31)),H31&lt;0,MOD(H31,1)&lt;&gt;0,NOT(ISNUMBER(K31)),K31&lt;0,MOD(K31,1)&lt;&gt;0,NOT(ISNUMBER(L31)),L31&lt;0,MOD(L31,1)&lt;&gt;0,NOT(ISNUMBER(M31)),M31&lt;0,MOD(M31,1)&lt;&gt;0),"Physical piece inputs must be whole",IF(OR(H31&lt;=0,I31&lt;=0),"Pieces per position and PAR must be positive",IF(AND(M31&gt;0,N31="None"),"Record inbound timing and allocation basis",IF(IF(COUNTIFS('Item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incomplete","Linked")))&lt;&gt;"Linked",IF(COUNTIFS('Item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incomplete","Linked"))),IF(INDEX('Item Register'!$D$8:$D$57,MATCH(B31,'Item Register'!$A$8:$A$57,0))&lt;&gt;"Reusable","Item class differs","Linked")))))))))))="Linked",ROUNDUP(ROUND(G31*H31*I31,6),0)+K31,""))</x:f>
      </x:c>
      <x:c r="P31" s="28" t="str">
        <x:f>IF(A31="","",IF(IF(COUNTIFS('Replenishment'!$A$8:$A$57,A31)+COUNTIFS('Replenishment'!$A$68:$A$117,A31)&lt;&gt;1,"Duplicate Demand ID",IF(OR(LEN(B31&amp;"")=0,LEN(C31&amp;"")=0,LEN(D31&amp;"")=0,LEN(E31&amp;"")=0,LEN(F31&amp;"")=0,LEN(G31&amp;"")=0,LEN(H31&amp;"")=0,LEN(I31&amp;"")=0,LEN(J31&amp;"")=0,LEN(K31&amp;"")=0,LEN(L31&amp;"")=0,LEN(M31&amp;"")=0,LEN(N31&amp;"")=0),"Complete assumptions, stock snapshot and source references",IF(COUNTIFS('Replenishment'!$D$8:$D$57,D31)+COUNTIFS('Replenishment'!$D$68:$D$117,D31)&lt;&gt;1,"Stock pool repeated; allocate once",IF(OR(NOT(ISNUMBER(E31)),E31&lt;=0),"Enter valid stock snapshot date",IF(OR(NOT(ISNUMBER(G31)),G31&lt;0,NOT(ISNUMBER(H31)),H31&lt;0,NOT(ISNUMBER(I31)),I31&lt;0,NOT(ISNUMBER(K31)),K31&lt;0,NOT(ISNUMBER(L31)),L31&lt;0,NOT(ISNUMBER(M31)),M31&lt;0),"Assumptions and stock must be nonnegative numbers",IF(OR(ROUND(I31,6)&lt;&gt;I31),"PAR and forecast inputs support up to 6 decimals",IF(OR(NOT(ISNUMBER(G31)),G31&lt;0,MOD(G31,1)&lt;&gt;0,NOT(ISNUMBER(H31)),H31&lt;0,MOD(H31,1)&lt;&gt;0,NOT(ISNUMBER(K31)),K31&lt;0,MOD(K31,1)&lt;&gt;0,NOT(ISNUMBER(L31)),L31&lt;0,MOD(L31,1)&lt;&gt;0,NOT(ISNUMBER(M31)),M31&lt;0,MOD(M31,1)&lt;&gt;0),"Physical piece inputs must be whole",IF(OR(H31&lt;=0,I31&lt;=0),"Pieces per position and PAR must be positive",IF(AND(M31&gt;0,N31="None"),"Record inbound timing and allocation basis",IF(IF(COUNTIFS('Item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incomplete","Linked")))&lt;&gt;"Linked",IF(COUNTIFS('Item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incomplete","Linked"))),IF(INDEX('Item Register'!$D$8:$D$57,MATCH(B31,'Item Register'!$A$8:$A$57,0))&lt;&gt;"Reusable","Item class differs","Linked")))))))))))="Linked",MAX(0,O31-L31-M31),""))</x:f>
      </x:c>
      <x:c r="Q31" s="28" t="str">
        <x:f>IF(A31="","",IF(IF(COUNTIFS('Replenishment'!$A$8:$A$57,A31)+COUNTIFS('Replenishment'!$A$68:$A$117,A31)&lt;&gt;1,"Duplicate Demand ID",IF(OR(LEN(B31&amp;"")=0,LEN(C31&amp;"")=0,LEN(D31&amp;"")=0,LEN(E31&amp;"")=0,LEN(F31&amp;"")=0,LEN(G31&amp;"")=0,LEN(H31&amp;"")=0,LEN(I31&amp;"")=0,LEN(J31&amp;"")=0,LEN(K31&amp;"")=0,LEN(L31&amp;"")=0,LEN(M31&amp;"")=0,LEN(N31&amp;"")=0),"Complete assumptions, stock snapshot and source references",IF(COUNTIFS('Replenishment'!$D$8:$D$57,D31)+COUNTIFS('Replenishment'!$D$68:$D$117,D31)&lt;&gt;1,"Stock pool repeated; allocate once",IF(OR(NOT(ISNUMBER(E31)),E31&lt;=0),"Enter valid stock snapshot date",IF(OR(NOT(ISNUMBER(G31)),G31&lt;0,NOT(ISNUMBER(H31)),H31&lt;0,NOT(ISNUMBER(I31)),I31&lt;0,NOT(ISNUMBER(K31)),K31&lt;0,NOT(ISNUMBER(L31)),L31&lt;0,NOT(ISNUMBER(M31)),M31&lt;0),"Assumptions and stock must be nonnegative numbers",IF(OR(ROUND(I31,6)&lt;&gt;I31),"PAR and forecast inputs support up to 6 decimals",IF(OR(NOT(ISNUMBER(G31)),G31&lt;0,MOD(G31,1)&lt;&gt;0,NOT(ISNUMBER(H31)),H31&lt;0,MOD(H31,1)&lt;&gt;0,NOT(ISNUMBER(K31)),K31&lt;0,MOD(K31,1)&lt;&gt;0,NOT(ISNUMBER(L31)),L31&lt;0,MOD(L31,1)&lt;&gt;0,NOT(ISNUMBER(M31)),M31&lt;0,MOD(M31,1)&lt;&gt;0),"Physical piece inputs must be whole",IF(OR(H31&lt;=0,I31&lt;=0),"Pieces per position and PAR must be positive",IF(AND(M31&gt;0,N31="None"),"Record inbound timing and allocation basis",IF(IF(COUNTIFS('Item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incomplete","Linked")))&lt;&gt;"Linked",IF(COUNTIFS('Item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incomplete","Linked"))),IF(INDEX('Item Register'!$D$8:$D$57,MATCH(B31,'Item Register'!$A$8:$A$57,0))&lt;&gt;"Reusable","Item class differs","Linked")))))))))))="Linked",ROUNDUP(P31/INDEX('Item Register'!$F$8:$F$57,MATCH(B31,'Item Register'!$A$8:$A$57,0)),0),""))</x:f>
      </x:c>
      <x:c r="R31" s="28" t="str">
        <x:f>IF(A31="","",IF(IF(COUNTIFS('Replenishment'!$A$8:$A$57,A31)+COUNTIFS('Replenishment'!$A$68:$A$117,A31)&lt;&gt;1,"Duplicate Demand ID",IF(OR(LEN(B31&amp;"")=0,LEN(C31&amp;"")=0,LEN(D31&amp;"")=0,LEN(E31&amp;"")=0,LEN(F31&amp;"")=0,LEN(G31&amp;"")=0,LEN(H31&amp;"")=0,LEN(I31&amp;"")=0,LEN(J31&amp;"")=0,LEN(K31&amp;"")=0,LEN(L31&amp;"")=0,LEN(M31&amp;"")=0,LEN(N31&amp;"")=0),"Complete assumptions, stock snapshot and source references",IF(COUNTIFS('Replenishment'!$D$8:$D$57,D31)+COUNTIFS('Replenishment'!$D$68:$D$117,D31)&lt;&gt;1,"Stock pool repeated; allocate once",IF(OR(NOT(ISNUMBER(E31)),E31&lt;=0),"Enter valid stock snapshot date",IF(OR(NOT(ISNUMBER(G31)),G31&lt;0,NOT(ISNUMBER(H31)),H31&lt;0,NOT(ISNUMBER(I31)),I31&lt;0,NOT(ISNUMBER(K31)),K31&lt;0,NOT(ISNUMBER(L31)),L31&lt;0,NOT(ISNUMBER(M31)),M31&lt;0),"Assumptions and stock must be nonnegative numbers",IF(OR(ROUND(I31,6)&lt;&gt;I31),"PAR and forecast inputs support up to 6 decimals",IF(OR(NOT(ISNUMBER(G31)),G31&lt;0,MOD(G31,1)&lt;&gt;0,NOT(ISNUMBER(H31)),H31&lt;0,MOD(H31,1)&lt;&gt;0,NOT(ISNUMBER(K31)),K31&lt;0,MOD(K31,1)&lt;&gt;0,NOT(ISNUMBER(L31)),L31&lt;0,MOD(L31,1)&lt;&gt;0,NOT(ISNUMBER(M31)),M31&lt;0,MOD(M31,1)&lt;&gt;0),"Physical piece inputs must be whole",IF(OR(H31&lt;=0,I31&lt;=0),"Pieces per position and PAR must be positive",IF(AND(M31&gt;0,N31="None"),"Record inbound timing and allocation basis",IF(IF(COUNTIFS('Item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incomplete","Linked")))&lt;&gt;"Linked",IF(COUNTIFS('Item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incomplete","Linked"))),IF(INDEX('Item Register'!$D$8:$D$57,MATCH(B31,'Item Register'!$A$8:$A$57,0))&lt;&gt;"Reusable","Item class differs","Linked")))))))))))="Linked",Q31*INDEX('Item Register'!$F$8:$F$57,MATCH(B31,'Item Register'!$A$8:$A$57,0)),""))</x:f>
      </x:c>
      <x:c r="S31" s="28" t="str">
        <x:f>IF(A31="","",IF(IF(COUNTIFS('Replenishment'!$A$8:$A$57,A31)+COUNTIFS('Replenishment'!$A$68:$A$117,A31)&lt;&gt;1,"Duplicate Demand ID",IF(OR(LEN(B31&amp;"")=0,LEN(C31&amp;"")=0,LEN(D31&amp;"")=0,LEN(E31&amp;"")=0,LEN(F31&amp;"")=0,LEN(G31&amp;"")=0,LEN(H31&amp;"")=0,LEN(I31&amp;"")=0,LEN(J31&amp;"")=0,LEN(K31&amp;"")=0,LEN(L31&amp;"")=0,LEN(M31&amp;"")=0,LEN(N31&amp;"")=0),"Complete assumptions, stock snapshot and source references",IF(COUNTIFS('Replenishment'!$D$8:$D$57,D31)+COUNTIFS('Replenishment'!$D$68:$D$117,D31)&lt;&gt;1,"Stock pool repeated; allocate once",IF(OR(NOT(ISNUMBER(E31)),E31&lt;=0),"Enter valid stock snapshot date",IF(OR(NOT(ISNUMBER(G31)),G31&lt;0,NOT(ISNUMBER(H31)),H31&lt;0,NOT(ISNUMBER(I31)),I31&lt;0,NOT(ISNUMBER(K31)),K31&lt;0,NOT(ISNUMBER(L31)),L31&lt;0,NOT(ISNUMBER(M31)),M31&lt;0),"Assumptions and stock must be nonnegative numbers",IF(OR(ROUND(I31,6)&lt;&gt;I31),"PAR and forecast inputs support up to 6 decimals",IF(OR(NOT(ISNUMBER(G31)),G31&lt;0,MOD(G31,1)&lt;&gt;0,NOT(ISNUMBER(H31)),H31&lt;0,MOD(H31,1)&lt;&gt;0,NOT(ISNUMBER(K31)),K31&lt;0,MOD(K31,1)&lt;&gt;0,NOT(ISNUMBER(L31)),L31&lt;0,MOD(L31,1)&lt;&gt;0,NOT(ISNUMBER(M31)),M31&lt;0,MOD(M31,1)&lt;&gt;0),"Physical piece inputs must be whole",IF(OR(H31&lt;=0,I31&lt;=0),"Pieces per position and PAR must be positive",IF(AND(M31&gt;0,N31="None"),"Record inbound timing and allocation basis",IF(IF(COUNTIFS('Item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incomplete","Linked")))&lt;&gt;"Linked",IF(COUNTIFS('Item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incomplete","Linked"))),IF(INDEX('Item Register'!$D$8:$D$57,MATCH(B31,'Item Register'!$A$8:$A$57,0))&lt;&gt;"Reusable","Item class differs","Linked")))))))))))="Linked",R31-P31,""))</x:f>
      </x:c>
      <x:c r="T31" s="27" t="str">
        <x:f>IF(LEN(A31&amp;"")=0,IF(COUNTA(A31,B31,C31,D31,E31,F31,G31,H31,I31,J31,K31,L31,M31,N31)=0,"","Enter Demand ID"),IF(IF(COUNTIFS('Replenishment'!$A$8:$A$57,A31)+COUNTIFS('Replenishment'!$A$68:$A$117,A31)&lt;&gt;1,"Duplicate Demand ID",IF(OR(LEN(B31&amp;"")=0,LEN(C31&amp;"")=0,LEN(D31&amp;"")=0,LEN(E31&amp;"")=0,LEN(F31&amp;"")=0,LEN(G31&amp;"")=0,LEN(H31&amp;"")=0,LEN(I31&amp;"")=0,LEN(J31&amp;"")=0,LEN(K31&amp;"")=0,LEN(L31&amp;"")=0,LEN(M31&amp;"")=0,LEN(N31&amp;"")=0),"Complete assumptions, stock snapshot and source references",IF(COUNTIFS('Replenishment'!$D$8:$D$57,D31)+COUNTIFS('Replenishment'!$D$68:$D$117,D31)&lt;&gt;1,"Stock pool repeated; allocate once",IF(OR(NOT(ISNUMBER(E31)),E31&lt;=0),"Enter valid stock snapshot date",IF(OR(NOT(ISNUMBER(G31)),G31&lt;0,NOT(ISNUMBER(H31)),H31&lt;0,NOT(ISNUMBER(I31)),I31&lt;0,NOT(ISNUMBER(K31)),K31&lt;0,NOT(ISNUMBER(L31)),L31&lt;0,NOT(ISNUMBER(M31)),M31&lt;0),"Assumptions and stock must be nonnegative numbers",IF(OR(ROUND(I31,6)&lt;&gt;I31),"PAR and forecast inputs support up to 6 decimals",IF(OR(NOT(ISNUMBER(G31)),G31&lt;0,MOD(G31,1)&lt;&gt;0,NOT(ISNUMBER(H31)),H31&lt;0,MOD(H31,1)&lt;&gt;0,NOT(ISNUMBER(K31)),K31&lt;0,MOD(K31,1)&lt;&gt;0,NOT(ISNUMBER(L31)),L31&lt;0,MOD(L31,1)&lt;&gt;0,NOT(ISNUMBER(M31)),M31&lt;0,MOD(M31,1)&lt;&gt;0),"Physical piece inputs must be whole",IF(OR(H31&lt;=0,I31&lt;=0),"Pieces per position and PAR must be positive",IF(AND(M31&gt;0,N31="None"),"Record inbound timing and allocation basis",IF(IF(COUNTIFS('Item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incomplete","Linked")))&lt;&gt;"Linked",IF(COUNTIFS('Item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incomplete","Linked"))),IF(INDEX('Item Register'!$D$8:$D$57,MATCH(B31,'Item Register'!$A$8:$A$57,0))&lt;&gt;"Reusable","Item class differs","Linked")))))))))))&lt;&gt;"Linked",IF(COUNTIFS('Replenishment'!$A$8:$A$57,A31)+COUNTIFS('Replenishment'!$A$68:$A$117,A31)&lt;&gt;1,"Duplicate Demand ID",IF(OR(LEN(B31&amp;"")=0,LEN(C31&amp;"")=0,LEN(D31&amp;"")=0,LEN(E31&amp;"")=0,LEN(F31&amp;"")=0,LEN(G31&amp;"")=0,LEN(H31&amp;"")=0,LEN(I31&amp;"")=0,LEN(J31&amp;"")=0,LEN(K31&amp;"")=0,LEN(L31&amp;"")=0,LEN(M31&amp;"")=0,LEN(N31&amp;"")=0),"Complete assumptions, stock snapshot and source references",IF(COUNTIFS('Replenishment'!$D$8:$D$57,D31)+COUNTIFS('Replenishment'!$D$68:$D$117,D31)&lt;&gt;1,"Stock pool repeated; allocate once",IF(OR(NOT(ISNUMBER(E31)),E31&lt;=0),"Enter valid stock snapshot date",IF(OR(NOT(ISNUMBER(G31)),G31&lt;0,NOT(ISNUMBER(H31)),H31&lt;0,NOT(ISNUMBER(I31)),I31&lt;0,NOT(ISNUMBER(K31)),K31&lt;0,NOT(ISNUMBER(L31)),L31&lt;0,NOT(ISNUMBER(M31)),M31&lt;0),"Assumptions and stock must be nonnegative numbers",IF(OR(ROUND(I31,6)&lt;&gt;I31),"PAR and forecast inputs support up to 6 decimals",IF(OR(NOT(ISNUMBER(G31)),G31&lt;0,MOD(G31,1)&lt;&gt;0,NOT(ISNUMBER(H31)),H31&lt;0,MOD(H31,1)&lt;&gt;0,NOT(ISNUMBER(K31)),K31&lt;0,MOD(K31,1)&lt;&gt;0,NOT(ISNUMBER(L31)),L31&lt;0,MOD(L31,1)&lt;&gt;0,NOT(ISNUMBER(M31)),M31&lt;0,MOD(M31,1)&lt;&gt;0),"Physical piece inputs must be whole",IF(OR(H31&lt;=0,I31&lt;=0),"Pieces per position and PAR must be positive",IF(AND(M31&gt;0,N31="None"),"Record inbound timing and allocation basis",IF(IF(COUNTIFS('Item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incomplete","Linked")))&lt;&gt;"Linked",IF(COUNTIFS('Item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incomplete","Linked"))),IF(INDEX('Item Register'!$D$8:$D$57,MATCH(B31,'Item Register'!$A$8:$A$57,0))&lt;&gt;"Reusable","Item class differs","Linked"))))))))))),"Planning quantities calculated"))</x:f>
      </x:c>
    </x:row>
    <x:row r="32" ht="38" customHeight="1">
      <x:c r="A32" s="23"/>
      <x:c r="B32" s="23"/>
      <x:c r="C32" s="23"/>
      <x:c r="D32" s="23"/>
      <x:c r="E32" s="24"/>
      <x:c r="F32" s="23"/>
      <x:c r="G32" s="25"/>
      <x:c r="H32" s="25"/>
      <x:c r="I32" s="26"/>
      <x:c r="J32" s="23"/>
      <x:c r="K32" s="25"/>
      <x:c r="L32" s="25"/>
      <x:c r="M32" s="25"/>
      <x:c r="N32" s="23"/>
      <x:c r="O32" s="28" t="str">
        <x:f>IF(A32="","",IF(IF(COUNTIFS('Replenishment'!$A$8:$A$57,A32)+COUNTIFS('Replenishment'!$A$68:$A$117,A32)&lt;&gt;1,"Duplicate Demand ID",IF(OR(LEN(B32&amp;"")=0,LEN(C32&amp;"")=0,LEN(D32&amp;"")=0,LEN(E32&amp;"")=0,LEN(F32&amp;"")=0,LEN(G32&amp;"")=0,LEN(H32&amp;"")=0,LEN(I32&amp;"")=0,LEN(J32&amp;"")=0,LEN(K32&amp;"")=0,LEN(L32&amp;"")=0,LEN(M32&amp;"")=0,LEN(N32&amp;"")=0),"Complete assumptions, stock snapshot and source references",IF(COUNTIFS('Replenishment'!$D$8:$D$57,D32)+COUNTIFS('Replenishment'!$D$68:$D$117,D32)&lt;&gt;1,"Stock pool repeated; allocate once",IF(OR(NOT(ISNUMBER(E32)),E32&lt;=0),"Enter valid stock snapshot date",IF(OR(NOT(ISNUMBER(G32)),G32&lt;0,NOT(ISNUMBER(H32)),H32&lt;0,NOT(ISNUMBER(I32)),I32&lt;0,NOT(ISNUMBER(K32)),K32&lt;0,NOT(ISNUMBER(L32)),L32&lt;0,NOT(ISNUMBER(M32)),M32&lt;0),"Assumptions and stock must be nonnegative numbers",IF(OR(ROUND(I32,6)&lt;&gt;I32),"PAR and forecast inputs support up to 6 decimals",IF(OR(NOT(ISNUMBER(G32)),G32&lt;0,MOD(G32,1)&lt;&gt;0,NOT(ISNUMBER(H32)),H32&lt;0,MOD(H32,1)&lt;&gt;0,NOT(ISNUMBER(K32)),K32&lt;0,MOD(K32,1)&lt;&gt;0,NOT(ISNUMBER(L32)),L32&lt;0,MOD(L32,1)&lt;&gt;0,NOT(ISNUMBER(M32)),M32&lt;0,MOD(M32,1)&lt;&gt;0),"Physical piece inputs must be whole",IF(OR(H32&lt;=0,I32&lt;=0),"Pieces per position and PAR must be positive",IF(AND(M32&gt;0,N32="None"),"Record inbound timing and allocation basis",IF(IF(COUNTIFS('Item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incomplete","Linked")))&lt;&gt;"Linked",IF(COUNTIFS('Item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incomplete","Linked"))),IF(INDEX('Item Register'!$D$8:$D$57,MATCH(B32,'Item Register'!$A$8:$A$57,0))&lt;&gt;"Reusable","Item class differs","Linked")))))))))))="Linked",ROUNDUP(ROUND(G32*H32*I32,6),0)+K32,""))</x:f>
      </x:c>
      <x:c r="P32" s="28" t="str">
        <x:f>IF(A32="","",IF(IF(COUNTIFS('Replenishment'!$A$8:$A$57,A32)+COUNTIFS('Replenishment'!$A$68:$A$117,A32)&lt;&gt;1,"Duplicate Demand ID",IF(OR(LEN(B32&amp;"")=0,LEN(C32&amp;"")=0,LEN(D32&amp;"")=0,LEN(E32&amp;"")=0,LEN(F32&amp;"")=0,LEN(G32&amp;"")=0,LEN(H32&amp;"")=0,LEN(I32&amp;"")=0,LEN(J32&amp;"")=0,LEN(K32&amp;"")=0,LEN(L32&amp;"")=0,LEN(M32&amp;"")=0,LEN(N32&amp;"")=0),"Complete assumptions, stock snapshot and source references",IF(COUNTIFS('Replenishment'!$D$8:$D$57,D32)+COUNTIFS('Replenishment'!$D$68:$D$117,D32)&lt;&gt;1,"Stock pool repeated; allocate once",IF(OR(NOT(ISNUMBER(E32)),E32&lt;=0),"Enter valid stock snapshot date",IF(OR(NOT(ISNUMBER(G32)),G32&lt;0,NOT(ISNUMBER(H32)),H32&lt;0,NOT(ISNUMBER(I32)),I32&lt;0,NOT(ISNUMBER(K32)),K32&lt;0,NOT(ISNUMBER(L32)),L32&lt;0,NOT(ISNUMBER(M32)),M32&lt;0),"Assumptions and stock must be nonnegative numbers",IF(OR(ROUND(I32,6)&lt;&gt;I32),"PAR and forecast inputs support up to 6 decimals",IF(OR(NOT(ISNUMBER(G32)),G32&lt;0,MOD(G32,1)&lt;&gt;0,NOT(ISNUMBER(H32)),H32&lt;0,MOD(H32,1)&lt;&gt;0,NOT(ISNUMBER(K32)),K32&lt;0,MOD(K32,1)&lt;&gt;0,NOT(ISNUMBER(L32)),L32&lt;0,MOD(L32,1)&lt;&gt;0,NOT(ISNUMBER(M32)),M32&lt;0,MOD(M32,1)&lt;&gt;0),"Physical piece inputs must be whole",IF(OR(H32&lt;=0,I32&lt;=0),"Pieces per position and PAR must be positive",IF(AND(M32&gt;0,N32="None"),"Record inbound timing and allocation basis",IF(IF(COUNTIFS('Item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incomplete","Linked")))&lt;&gt;"Linked",IF(COUNTIFS('Item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incomplete","Linked"))),IF(INDEX('Item Register'!$D$8:$D$57,MATCH(B32,'Item Register'!$A$8:$A$57,0))&lt;&gt;"Reusable","Item class differs","Linked")))))))))))="Linked",MAX(0,O32-L32-M32),""))</x:f>
      </x:c>
      <x:c r="Q32" s="28" t="str">
        <x:f>IF(A32="","",IF(IF(COUNTIFS('Replenishment'!$A$8:$A$57,A32)+COUNTIFS('Replenishment'!$A$68:$A$117,A32)&lt;&gt;1,"Duplicate Demand ID",IF(OR(LEN(B32&amp;"")=0,LEN(C32&amp;"")=0,LEN(D32&amp;"")=0,LEN(E32&amp;"")=0,LEN(F32&amp;"")=0,LEN(G32&amp;"")=0,LEN(H32&amp;"")=0,LEN(I32&amp;"")=0,LEN(J32&amp;"")=0,LEN(K32&amp;"")=0,LEN(L32&amp;"")=0,LEN(M32&amp;"")=0,LEN(N32&amp;"")=0),"Complete assumptions, stock snapshot and source references",IF(COUNTIFS('Replenishment'!$D$8:$D$57,D32)+COUNTIFS('Replenishment'!$D$68:$D$117,D32)&lt;&gt;1,"Stock pool repeated; allocate once",IF(OR(NOT(ISNUMBER(E32)),E32&lt;=0),"Enter valid stock snapshot date",IF(OR(NOT(ISNUMBER(G32)),G32&lt;0,NOT(ISNUMBER(H32)),H32&lt;0,NOT(ISNUMBER(I32)),I32&lt;0,NOT(ISNUMBER(K32)),K32&lt;0,NOT(ISNUMBER(L32)),L32&lt;0,NOT(ISNUMBER(M32)),M32&lt;0),"Assumptions and stock must be nonnegative numbers",IF(OR(ROUND(I32,6)&lt;&gt;I32),"PAR and forecast inputs support up to 6 decimals",IF(OR(NOT(ISNUMBER(G32)),G32&lt;0,MOD(G32,1)&lt;&gt;0,NOT(ISNUMBER(H32)),H32&lt;0,MOD(H32,1)&lt;&gt;0,NOT(ISNUMBER(K32)),K32&lt;0,MOD(K32,1)&lt;&gt;0,NOT(ISNUMBER(L32)),L32&lt;0,MOD(L32,1)&lt;&gt;0,NOT(ISNUMBER(M32)),M32&lt;0,MOD(M32,1)&lt;&gt;0),"Physical piece inputs must be whole",IF(OR(H32&lt;=0,I32&lt;=0),"Pieces per position and PAR must be positive",IF(AND(M32&gt;0,N32="None"),"Record inbound timing and allocation basis",IF(IF(COUNTIFS('Item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incomplete","Linked")))&lt;&gt;"Linked",IF(COUNTIFS('Item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incomplete","Linked"))),IF(INDEX('Item Register'!$D$8:$D$57,MATCH(B32,'Item Register'!$A$8:$A$57,0))&lt;&gt;"Reusable","Item class differs","Linked")))))))))))="Linked",ROUNDUP(P32/INDEX('Item Register'!$F$8:$F$57,MATCH(B32,'Item Register'!$A$8:$A$57,0)),0),""))</x:f>
      </x:c>
      <x:c r="R32" s="28" t="str">
        <x:f>IF(A32="","",IF(IF(COUNTIFS('Replenishment'!$A$8:$A$57,A32)+COUNTIFS('Replenishment'!$A$68:$A$117,A32)&lt;&gt;1,"Duplicate Demand ID",IF(OR(LEN(B32&amp;"")=0,LEN(C32&amp;"")=0,LEN(D32&amp;"")=0,LEN(E32&amp;"")=0,LEN(F32&amp;"")=0,LEN(G32&amp;"")=0,LEN(H32&amp;"")=0,LEN(I32&amp;"")=0,LEN(J32&amp;"")=0,LEN(K32&amp;"")=0,LEN(L32&amp;"")=0,LEN(M32&amp;"")=0,LEN(N32&amp;"")=0),"Complete assumptions, stock snapshot and source references",IF(COUNTIFS('Replenishment'!$D$8:$D$57,D32)+COUNTIFS('Replenishment'!$D$68:$D$117,D32)&lt;&gt;1,"Stock pool repeated; allocate once",IF(OR(NOT(ISNUMBER(E32)),E32&lt;=0),"Enter valid stock snapshot date",IF(OR(NOT(ISNUMBER(G32)),G32&lt;0,NOT(ISNUMBER(H32)),H32&lt;0,NOT(ISNUMBER(I32)),I32&lt;0,NOT(ISNUMBER(K32)),K32&lt;0,NOT(ISNUMBER(L32)),L32&lt;0,NOT(ISNUMBER(M32)),M32&lt;0),"Assumptions and stock must be nonnegative numbers",IF(OR(ROUND(I32,6)&lt;&gt;I32),"PAR and forecast inputs support up to 6 decimals",IF(OR(NOT(ISNUMBER(G32)),G32&lt;0,MOD(G32,1)&lt;&gt;0,NOT(ISNUMBER(H32)),H32&lt;0,MOD(H32,1)&lt;&gt;0,NOT(ISNUMBER(K32)),K32&lt;0,MOD(K32,1)&lt;&gt;0,NOT(ISNUMBER(L32)),L32&lt;0,MOD(L32,1)&lt;&gt;0,NOT(ISNUMBER(M32)),M32&lt;0,MOD(M32,1)&lt;&gt;0),"Physical piece inputs must be whole",IF(OR(H32&lt;=0,I32&lt;=0),"Pieces per position and PAR must be positive",IF(AND(M32&gt;0,N32="None"),"Record inbound timing and allocation basis",IF(IF(COUNTIFS('Item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incomplete","Linked")))&lt;&gt;"Linked",IF(COUNTIFS('Item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incomplete","Linked"))),IF(INDEX('Item Register'!$D$8:$D$57,MATCH(B32,'Item Register'!$A$8:$A$57,0))&lt;&gt;"Reusable","Item class differs","Linked")))))))))))="Linked",Q32*INDEX('Item Register'!$F$8:$F$57,MATCH(B32,'Item Register'!$A$8:$A$57,0)),""))</x:f>
      </x:c>
      <x:c r="S32" s="28" t="str">
        <x:f>IF(A32="","",IF(IF(COUNTIFS('Replenishment'!$A$8:$A$57,A32)+COUNTIFS('Replenishment'!$A$68:$A$117,A32)&lt;&gt;1,"Duplicate Demand ID",IF(OR(LEN(B32&amp;"")=0,LEN(C32&amp;"")=0,LEN(D32&amp;"")=0,LEN(E32&amp;"")=0,LEN(F32&amp;"")=0,LEN(G32&amp;"")=0,LEN(H32&amp;"")=0,LEN(I32&amp;"")=0,LEN(J32&amp;"")=0,LEN(K32&amp;"")=0,LEN(L32&amp;"")=0,LEN(M32&amp;"")=0,LEN(N32&amp;"")=0),"Complete assumptions, stock snapshot and source references",IF(COUNTIFS('Replenishment'!$D$8:$D$57,D32)+COUNTIFS('Replenishment'!$D$68:$D$117,D32)&lt;&gt;1,"Stock pool repeated; allocate once",IF(OR(NOT(ISNUMBER(E32)),E32&lt;=0),"Enter valid stock snapshot date",IF(OR(NOT(ISNUMBER(G32)),G32&lt;0,NOT(ISNUMBER(H32)),H32&lt;0,NOT(ISNUMBER(I32)),I32&lt;0,NOT(ISNUMBER(K32)),K32&lt;0,NOT(ISNUMBER(L32)),L32&lt;0,NOT(ISNUMBER(M32)),M32&lt;0),"Assumptions and stock must be nonnegative numbers",IF(OR(ROUND(I32,6)&lt;&gt;I32),"PAR and forecast inputs support up to 6 decimals",IF(OR(NOT(ISNUMBER(G32)),G32&lt;0,MOD(G32,1)&lt;&gt;0,NOT(ISNUMBER(H32)),H32&lt;0,MOD(H32,1)&lt;&gt;0,NOT(ISNUMBER(K32)),K32&lt;0,MOD(K32,1)&lt;&gt;0,NOT(ISNUMBER(L32)),L32&lt;0,MOD(L32,1)&lt;&gt;0,NOT(ISNUMBER(M32)),M32&lt;0,MOD(M32,1)&lt;&gt;0),"Physical piece inputs must be whole",IF(OR(H32&lt;=0,I32&lt;=0),"Pieces per position and PAR must be positive",IF(AND(M32&gt;0,N32="None"),"Record inbound timing and allocation basis",IF(IF(COUNTIFS('Item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incomplete","Linked")))&lt;&gt;"Linked",IF(COUNTIFS('Item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incomplete","Linked"))),IF(INDEX('Item Register'!$D$8:$D$57,MATCH(B32,'Item Register'!$A$8:$A$57,0))&lt;&gt;"Reusable","Item class differs","Linked")))))))))))="Linked",R32-P32,""))</x:f>
      </x:c>
      <x:c r="T32" s="27" t="str">
        <x:f>IF(LEN(A32&amp;"")=0,IF(COUNTA(A32,B32,C32,D32,E32,F32,G32,H32,I32,J32,K32,L32,M32,N32)=0,"","Enter Demand ID"),IF(IF(COUNTIFS('Replenishment'!$A$8:$A$57,A32)+COUNTIFS('Replenishment'!$A$68:$A$117,A32)&lt;&gt;1,"Duplicate Demand ID",IF(OR(LEN(B32&amp;"")=0,LEN(C32&amp;"")=0,LEN(D32&amp;"")=0,LEN(E32&amp;"")=0,LEN(F32&amp;"")=0,LEN(G32&amp;"")=0,LEN(H32&amp;"")=0,LEN(I32&amp;"")=0,LEN(J32&amp;"")=0,LEN(K32&amp;"")=0,LEN(L32&amp;"")=0,LEN(M32&amp;"")=0,LEN(N32&amp;"")=0),"Complete assumptions, stock snapshot and source references",IF(COUNTIFS('Replenishment'!$D$8:$D$57,D32)+COUNTIFS('Replenishment'!$D$68:$D$117,D32)&lt;&gt;1,"Stock pool repeated; allocate once",IF(OR(NOT(ISNUMBER(E32)),E32&lt;=0),"Enter valid stock snapshot date",IF(OR(NOT(ISNUMBER(G32)),G32&lt;0,NOT(ISNUMBER(H32)),H32&lt;0,NOT(ISNUMBER(I32)),I32&lt;0,NOT(ISNUMBER(K32)),K32&lt;0,NOT(ISNUMBER(L32)),L32&lt;0,NOT(ISNUMBER(M32)),M32&lt;0),"Assumptions and stock must be nonnegative numbers",IF(OR(ROUND(I32,6)&lt;&gt;I32),"PAR and forecast inputs support up to 6 decimals",IF(OR(NOT(ISNUMBER(G32)),G32&lt;0,MOD(G32,1)&lt;&gt;0,NOT(ISNUMBER(H32)),H32&lt;0,MOD(H32,1)&lt;&gt;0,NOT(ISNUMBER(K32)),K32&lt;0,MOD(K32,1)&lt;&gt;0,NOT(ISNUMBER(L32)),L32&lt;0,MOD(L32,1)&lt;&gt;0,NOT(ISNUMBER(M32)),M32&lt;0,MOD(M32,1)&lt;&gt;0),"Physical piece inputs must be whole",IF(OR(H32&lt;=0,I32&lt;=0),"Pieces per position and PAR must be positive",IF(AND(M32&gt;0,N32="None"),"Record inbound timing and allocation basis",IF(IF(COUNTIFS('Item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incomplete","Linked")))&lt;&gt;"Linked",IF(COUNTIFS('Item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incomplete","Linked"))),IF(INDEX('Item Register'!$D$8:$D$57,MATCH(B32,'Item Register'!$A$8:$A$57,0))&lt;&gt;"Reusable","Item class differs","Linked")))))))))))&lt;&gt;"Linked",IF(COUNTIFS('Replenishment'!$A$8:$A$57,A32)+COUNTIFS('Replenishment'!$A$68:$A$117,A32)&lt;&gt;1,"Duplicate Demand ID",IF(OR(LEN(B32&amp;"")=0,LEN(C32&amp;"")=0,LEN(D32&amp;"")=0,LEN(E32&amp;"")=0,LEN(F32&amp;"")=0,LEN(G32&amp;"")=0,LEN(H32&amp;"")=0,LEN(I32&amp;"")=0,LEN(J32&amp;"")=0,LEN(K32&amp;"")=0,LEN(L32&amp;"")=0,LEN(M32&amp;"")=0,LEN(N32&amp;"")=0),"Complete assumptions, stock snapshot and source references",IF(COUNTIFS('Replenishment'!$D$8:$D$57,D32)+COUNTIFS('Replenishment'!$D$68:$D$117,D32)&lt;&gt;1,"Stock pool repeated; allocate once",IF(OR(NOT(ISNUMBER(E32)),E32&lt;=0),"Enter valid stock snapshot date",IF(OR(NOT(ISNUMBER(G32)),G32&lt;0,NOT(ISNUMBER(H32)),H32&lt;0,NOT(ISNUMBER(I32)),I32&lt;0,NOT(ISNUMBER(K32)),K32&lt;0,NOT(ISNUMBER(L32)),L32&lt;0,NOT(ISNUMBER(M32)),M32&lt;0),"Assumptions and stock must be nonnegative numbers",IF(OR(ROUND(I32,6)&lt;&gt;I32),"PAR and forecast inputs support up to 6 decimals",IF(OR(NOT(ISNUMBER(G32)),G32&lt;0,MOD(G32,1)&lt;&gt;0,NOT(ISNUMBER(H32)),H32&lt;0,MOD(H32,1)&lt;&gt;0,NOT(ISNUMBER(K32)),K32&lt;0,MOD(K32,1)&lt;&gt;0,NOT(ISNUMBER(L32)),L32&lt;0,MOD(L32,1)&lt;&gt;0,NOT(ISNUMBER(M32)),M32&lt;0,MOD(M32,1)&lt;&gt;0),"Physical piece inputs must be whole",IF(OR(H32&lt;=0,I32&lt;=0),"Pieces per position and PAR must be positive",IF(AND(M32&gt;0,N32="None"),"Record inbound timing and allocation basis",IF(IF(COUNTIFS('Item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incomplete","Linked")))&lt;&gt;"Linked",IF(COUNTIFS('Item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incomplete","Linked"))),IF(INDEX('Item Register'!$D$8:$D$57,MATCH(B32,'Item Register'!$A$8:$A$57,0))&lt;&gt;"Reusable","Item class differs","Linked"))))))))))),"Planning quantities calculated"))</x:f>
      </x:c>
    </x:row>
    <x:row r="33" ht="38" customHeight="1">
      <x:c r="A33" s="23"/>
      <x:c r="B33" s="23"/>
      <x:c r="C33" s="23"/>
      <x:c r="D33" s="23"/>
      <x:c r="E33" s="24"/>
      <x:c r="F33" s="23"/>
      <x:c r="G33" s="25"/>
      <x:c r="H33" s="25"/>
      <x:c r="I33" s="26"/>
      <x:c r="J33" s="23"/>
      <x:c r="K33" s="25"/>
      <x:c r="L33" s="25"/>
      <x:c r="M33" s="25"/>
      <x:c r="N33" s="23"/>
      <x:c r="O33" s="28" t="str">
        <x:f>IF(A33="","",IF(IF(COUNTIFS('Replenishment'!$A$8:$A$57,A33)+COUNTIFS('Replenishment'!$A$68:$A$117,A33)&lt;&gt;1,"Duplicate Demand ID",IF(OR(LEN(B33&amp;"")=0,LEN(C33&amp;"")=0,LEN(D33&amp;"")=0,LEN(E33&amp;"")=0,LEN(F33&amp;"")=0,LEN(G33&amp;"")=0,LEN(H33&amp;"")=0,LEN(I33&amp;"")=0,LEN(J33&amp;"")=0,LEN(K33&amp;"")=0,LEN(L33&amp;"")=0,LEN(M33&amp;"")=0,LEN(N33&amp;"")=0),"Complete assumptions, stock snapshot and source references",IF(COUNTIFS('Replenishment'!$D$8:$D$57,D33)+COUNTIFS('Replenishment'!$D$68:$D$117,D33)&lt;&gt;1,"Stock pool repeated; allocate once",IF(OR(NOT(ISNUMBER(E33)),E33&lt;=0),"Enter valid stock snapshot date",IF(OR(NOT(ISNUMBER(G33)),G33&lt;0,NOT(ISNUMBER(H33)),H33&lt;0,NOT(ISNUMBER(I33)),I33&lt;0,NOT(ISNUMBER(K33)),K33&lt;0,NOT(ISNUMBER(L33)),L33&lt;0,NOT(ISNUMBER(M33)),M33&lt;0),"Assumptions and stock must be nonnegative numbers",IF(OR(ROUND(I33,6)&lt;&gt;I33),"PAR and forecast inputs support up to 6 decimals",IF(OR(NOT(ISNUMBER(G33)),G33&lt;0,MOD(G33,1)&lt;&gt;0,NOT(ISNUMBER(H33)),H33&lt;0,MOD(H33,1)&lt;&gt;0,NOT(ISNUMBER(K33)),K33&lt;0,MOD(K33,1)&lt;&gt;0,NOT(ISNUMBER(L33)),L33&lt;0,MOD(L33,1)&lt;&gt;0,NOT(ISNUMBER(M33)),M33&lt;0,MOD(M33,1)&lt;&gt;0),"Physical piece inputs must be whole",IF(OR(H33&lt;=0,I33&lt;=0),"Pieces per position and PAR must be positive",IF(AND(M33&gt;0,N33="None"),"Record inbound timing and allocation basis",IF(IF(COUNTIFS('Item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incomplete","Linked")))&lt;&gt;"Linked",IF(COUNTIFS('Item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incomplete","Linked"))),IF(INDEX('Item Register'!$D$8:$D$57,MATCH(B33,'Item Register'!$A$8:$A$57,0))&lt;&gt;"Reusable","Item class differs","Linked")))))))))))="Linked",ROUNDUP(ROUND(G33*H33*I33,6),0)+K33,""))</x:f>
      </x:c>
      <x:c r="P33" s="28" t="str">
        <x:f>IF(A33="","",IF(IF(COUNTIFS('Replenishment'!$A$8:$A$57,A33)+COUNTIFS('Replenishment'!$A$68:$A$117,A33)&lt;&gt;1,"Duplicate Demand ID",IF(OR(LEN(B33&amp;"")=0,LEN(C33&amp;"")=0,LEN(D33&amp;"")=0,LEN(E33&amp;"")=0,LEN(F33&amp;"")=0,LEN(G33&amp;"")=0,LEN(H33&amp;"")=0,LEN(I33&amp;"")=0,LEN(J33&amp;"")=0,LEN(K33&amp;"")=0,LEN(L33&amp;"")=0,LEN(M33&amp;"")=0,LEN(N33&amp;"")=0),"Complete assumptions, stock snapshot and source references",IF(COUNTIFS('Replenishment'!$D$8:$D$57,D33)+COUNTIFS('Replenishment'!$D$68:$D$117,D33)&lt;&gt;1,"Stock pool repeated; allocate once",IF(OR(NOT(ISNUMBER(E33)),E33&lt;=0),"Enter valid stock snapshot date",IF(OR(NOT(ISNUMBER(G33)),G33&lt;0,NOT(ISNUMBER(H33)),H33&lt;0,NOT(ISNUMBER(I33)),I33&lt;0,NOT(ISNUMBER(K33)),K33&lt;0,NOT(ISNUMBER(L33)),L33&lt;0,NOT(ISNUMBER(M33)),M33&lt;0),"Assumptions and stock must be nonnegative numbers",IF(OR(ROUND(I33,6)&lt;&gt;I33),"PAR and forecast inputs support up to 6 decimals",IF(OR(NOT(ISNUMBER(G33)),G33&lt;0,MOD(G33,1)&lt;&gt;0,NOT(ISNUMBER(H33)),H33&lt;0,MOD(H33,1)&lt;&gt;0,NOT(ISNUMBER(K33)),K33&lt;0,MOD(K33,1)&lt;&gt;0,NOT(ISNUMBER(L33)),L33&lt;0,MOD(L33,1)&lt;&gt;0,NOT(ISNUMBER(M33)),M33&lt;0,MOD(M33,1)&lt;&gt;0),"Physical piece inputs must be whole",IF(OR(H33&lt;=0,I33&lt;=0),"Pieces per position and PAR must be positive",IF(AND(M33&gt;0,N33="None"),"Record inbound timing and allocation basis",IF(IF(COUNTIFS('Item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incomplete","Linked")))&lt;&gt;"Linked",IF(COUNTIFS('Item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incomplete","Linked"))),IF(INDEX('Item Register'!$D$8:$D$57,MATCH(B33,'Item Register'!$A$8:$A$57,0))&lt;&gt;"Reusable","Item class differs","Linked")))))))))))="Linked",MAX(0,O33-L33-M33),""))</x:f>
      </x:c>
      <x:c r="Q33" s="28" t="str">
        <x:f>IF(A33="","",IF(IF(COUNTIFS('Replenishment'!$A$8:$A$57,A33)+COUNTIFS('Replenishment'!$A$68:$A$117,A33)&lt;&gt;1,"Duplicate Demand ID",IF(OR(LEN(B33&amp;"")=0,LEN(C33&amp;"")=0,LEN(D33&amp;"")=0,LEN(E33&amp;"")=0,LEN(F33&amp;"")=0,LEN(G33&amp;"")=0,LEN(H33&amp;"")=0,LEN(I33&amp;"")=0,LEN(J33&amp;"")=0,LEN(K33&amp;"")=0,LEN(L33&amp;"")=0,LEN(M33&amp;"")=0,LEN(N33&amp;"")=0),"Complete assumptions, stock snapshot and source references",IF(COUNTIFS('Replenishment'!$D$8:$D$57,D33)+COUNTIFS('Replenishment'!$D$68:$D$117,D33)&lt;&gt;1,"Stock pool repeated; allocate once",IF(OR(NOT(ISNUMBER(E33)),E33&lt;=0),"Enter valid stock snapshot date",IF(OR(NOT(ISNUMBER(G33)),G33&lt;0,NOT(ISNUMBER(H33)),H33&lt;0,NOT(ISNUMBER(I33)),I33&lt;0,NOT(ISNUMBER(K33)),K33&lt;0,NOT(ISNUMBER(L33)),L33&lt;0,NOT(ISNUMBER(M33)),M33&lt;0),"Assumptions and stock must be nonnegative numbers",IF(OR(ROUND(I33,6)&lt;&gt;I33),"PAR and forecast inputs support up to 6 decimals",IF(OR(NOT(ISNUMBER(G33)),G33&lt;0,MOD(G33,1)&lt;&gt;0,NOT(ISNUMBER(H33)),H33&lt;0,MOD(H33,1)&lt;&gt;0,NOT(ISNUMBER(K33)),K33&lt;0,MOD(K33,1)&lt;&gt;0,NOT(ISNUMBER(L33)),L33&lt;0,MOD(L33,1)&lt;&gt;0,NOT(ISNUMBER(M33)),M33&lt;0,MOD(M33,1)&lt;&gt;0),"Physical piece inputs must be whole",IF(OR(H33&lt;=0,I33&lt;=0),"Pieces per position and PAR must be positive",IF(AND(M33&gt;0,N33="None"),"Record inbound timing and allocation basis",IF(IF(COUNTIFS('Item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incomplete","Linked")))&lt;&gt;"Linked",IF(COUNTIFS('Item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incomplete","Linked"))),IF(INDEX('Item Register'!$D$8:$D$57,MATCH(B33,'Item Register'!$A$8:$A$57,0))&lt;&gt;"Reusable","Item class differs","Linked")))))))))))="Linked",ROUNDUP(P33/INDEX('Item Register'!$F$8:$F$57,MATCH(B33,'Item Register'!$A$8:$A$57,0)),0),""))</x:f>
      </x:c>
      <x:c r="R33" s="28" t="str">
        <x:f>IF(A33="","",IF(IF(COUNTIFS('Replenishment'!$A$8:$A$57,A33)+COUNTIFS('Replenishment'!$A$68:$A$117,A33)&lt;&gt;1,"Duplicate Demand ID",IF(OR(LEN(B33&amp;"")=0,LEN(C33&amp;"")=0,LEN(D33&amp;"")=0,LEN(E33&amp;"")=0,LEN(F33&amp;"")=0,LEN(G33&amp;"")=0,LEN(H33&amp;"")=0,LEN(I33&amp;"")=0,LEN(J33&amp;"")=0,LEN(K33&amp;"")=0,LEN(L33&amp;"")=0,LEN(M33&amp;"")=0,LEN(N33&amp;"")=0),"Complete assumptions, stock snapshot and source references",IF(COUNTIFS('Replenishment'!$D$8:$D$57,D33)+COUNTIFS('Replenishment'!$D$68:$D$117,D33)&lt;&gt;1,"Stock pool repeated; allocate once",IF(OR(NOT(ISNUMBER(E33)),E33&lt;=0),"Enter valid stock snapshot date",IF(OR(NOT(ISNUMBER(G33)),G33&lt;0,NOT(ISNUMBER(H33)),H33&lt;0,NOT(ISNUMBER(I33)),I33&lt;0,NOT(ISNUMBER(K33)),K33&lt;0,NOT(ISNUMBER(L33)),L33&lt;0,NOT(ISNUMBER(M33)),M33&lt;0),"Assumptions and stock must be nonnegative numbers",IF(OR(ROUND(I33,6)&lt;&gt;I33),"PAR and forecast inputs support up to 6 decimals",IF(OR(NOT(ISNUMBER(G33)),G33&lt;0,MOD(G33,1)&lt;&gt;0,NOT(ISNUMBER(H33)),H33&lt;0,MOD(H33,1)&lt;&gt;0,NOT(ISNUMBER(K33)),K33&lt;0,MOD(K33,1)&lt;&gt;0,NOT(ISNUMBER(L33)),L33&lt;0,MOD(L33,1)&lt;&gt;0,NOT(ISNUMBER(M33)),M33&lt;0,MOD(M33,1)&lt;&gt;0),"Physical piece inputs must be whole",IF(OR(H33&lt;=0,I33&lt;=0),"Pieces per position and PAR must be positive",IF(AND(M33&gt;0,N33="None"),"Record inbound timing and allocation basis",IF(IF(COUNTIFS('Item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incomplete","Linked")))&lt;&gt;"Linked",IF(COUNTIFS('Item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incomplete","Linked"))),IF(INDEX('Item Register'!$D$8:$D$57,MATCH(B33,'Item Register'!$A$8:$A$57,0))&lt;&gt;"Reusable","Item class differs","Linked")))))))))))="Linked",Q33*INDEX('Item Register'!$F$8:$F$57,MATCH(B33,'Item Register'!$A$8:$A$57,0)),""))</x:f>
      </x:c>
      <x:c r="S33" s="28" t="str">
        <x:f>IF(A33="","",IF(IF(COUNTIFS('Replenishment'!$A$8:$A$57,A33)+COUNTIFS('Replenishment'!$A$68:$A$117,A33)&lt;&gt;1,"Duplicate Demand ID",IF(OR(LEN(B33&amp;"")=0,LEN(C33&amp;"")=0,LEN(D33&amp;"")=0,LEN(E33&amp;"")=0,LEN(F33&amp;"")=0,LEN(G33&amp;"")=0,LEN(H33&amp;"")=0,LEN(I33&amp;"")=0,LEN(J33&amp;"")=0,LEN(K33&amp;"")=0,LEN(L33&amp;"")=0,LEN(M33&amp;"")=0,LEN(N33&amp;"")=0),"Complete assumptions, stock snapshot and source references",IF(COUNTIFS('Replenishment'!$D$8:$D$57,D33)+COUNTIFS('Replenishment'!$D$68:$D$117,D33)&lt;&gt;1,"Stock pool repeated; allocate once",IF(OR(NOT(ISNUMBER(E33)),E33&lt;=0),"Enter valid stock snapshot date",IF(OR(NOT(ISNUMBER(G33)),G33&lt;0,NOT(ISNUMBER(H33)),H33&lt;0,NOT(ISNUMBER(I33)),I33&lt;0,NOT(ISNUMBER(K33)),K33&lt;0,NOT(ISNUMBER(L33)),L33&lt;0,NOT(ISNUMBER(M33)),M33&lt;0),"Assumptions and stock must be nonnegative numbers",IF(OR(ROUND(I33,6)&lt;&gt;I33),"PAR and forecast inputs support up to 6 decimals",IF(OR(NOT(ISNUMBER(G33)),G33&lt;0,MOD(G33,1)&lt;&gt;0,NOT(ISNUMBER(H33)),H33&lt;0,MOD(H33,1)&lt;&gt;0,NOT(ISNUMBER(K33)),K33&lt;0,MOD(K33,1)&lt;&gt;0,NOT(ISNUMBER(L33)),L33&lt;0,MOD(L33,1)&lt;&gt;0,NOT(ISNUMBER(M33)),M33&lt;0,MOD(M33,1)&lt;&gt;0),"Physical piece inputs must be whole",IF(OR(H33&lt;=0,I33&lt;=0),"Pieces per position and PAR must be positive",IF(AND(M33&gt;0,N33="None"),"Record inbound timing and allocation basis",IF(IF(COUNTIFS('Item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incomplete","Linked")))&lt;&gt;"Linked",IF(COUNTIFS('Item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incomplete","Linked"))),IF(INDEX('Item Register'!$D$8:$D$57,MATCH(B33,'Item Register'!$A$8:$A$57,0))&lt;&gt;"Reusable","Item class differs","Linked")))))))))))="Linked",R33-P33,""))</x:f>
      </x:c>
      <x:c r="T33" s="27" t="str">
        <x:f>IF(LEN(A33&amp;"")=0,IF(COUNTA(A33,B33,C33,D33,E33,F33,G33,H33,I33,J33,K33,L33,M33,N33)=0,"","Enter Demand ID"),IF(IF(COUNTIFS('Replenishment'!$A$8:$A$57,A33)+COUNTIFS('Replenishment'!$A$68:$A$117,A33)&lt;&gt;1,"Duplicate Demand ID",IF(OR(LEN(B33&amp;"")=0,LEN(C33&amp;"")=0,LEN(D33&amp;"")=0,LEN(E33&amp;"")=0,LEN(F33&amp;"")=0,LEN(G33&amp;"")=0,LEN(H33&amp;"")=0,LEN(I33&amp;"")=0,LEN(J33&amp;"")=0,LEN(K33&amp;"")=0,LEN(L33&amp;"")=0,LEN(M33&amp;"")=0,LEN(N33&amp;"")=0),"Complete assumptions, stock snapshot and source references",IF(COUNTIFS('Replenishment'!$D$8:$D$57,D33)+COUNTIFS('Replenishment'!$D$68:$D$117,D33)&lt;&gt;1,"Stock pool repeated; allocate once",IF(OR(NOT(ISNUMBER(E33)),E33&lt;=0),"Enter valid stock snapshot date",IF(OR(NOT(ISNUMBER(G33)),G33&lt;0,NOT(ISNUMBER(H33)),H33&lt;0,NOT(ISNUMBER(I33)),I33&lt;0,NOT(ISNUMBER(K33)),K33&lt;0,NOT(ISNUMBER(L33)),L33&lt;0,NOT(ISNUMBER(M33)),M33&lt;0),"Assumptions and stock must be nonnegative numbers",IF(OR(ROUND(I33,6)&lt;&gt;I33),"PAR and forecast inputs support up to 6 decimals",IF(OR(NOT(ISNUMBER(G33)),G33&lt;0,MOD(G33,1)&lt;&gt;0,NOT(ISNUMBER(H33)),H33&lt;0,MOD(H33,1)&lt;&gt;0,NOT(ISNUMBER(K33)),K33&lt;0,MOD(K33,1)&lt;&gt;0,NOT(ISNUMBER(L33)),L33&lt;0,MOD(L33,1)&lt;&gt;0,NOT(ISNUMBER(M33)),M33&lt;0,MOD(M33,1)&lt;&gt;0),"Physical piece inputs must be whole",IF(OR(H33&lt;=0,I33&lt;=0),"Pieces per position and PAR must be positive",IF(AND(M33&gt;0,N33="None"),"Record inbound timing and allocation basis",IF(IF(COUNTIFS('Item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incomplete","Linked")))&lt;&gt;"Linked",IF(COUNTIFS('Item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incomplete","Linked"))),IF(INDEX('Item Register'!$D$8:$D$57,MATCH(B33,'Item Register'!$A$8:$A$57,0))&lt;&gt;"Reusable","Item class differs","Linked")))))))))))&lt;&gt;"Linked",IF(COUNTIFS('Replenishment'!$A$8:$A$57,A33)+COUNTIFS('Replenishment'!$A$68:$A$117,A33)&lt;&gt;1,"Duplicate Demand ID",IF(OR(LEN(B33&amp;"")=0,LEN(C33&amp;"")=0,LEN(D33&amp;"")=0,LEN(E33&amp;"")=0,LEN(F33&amp;"")=0,LEN(G33&amp;"")=0,LEN(H33&amp;"")=0,LEN(I33&amp;"")=0,LEN(J33&amp;"")=0,LEN(K33&amp;"")=0,LEN(L33&amp;"")=0,LEN(M33&amp;"")=0,LEN(N33&amp;"")=0),"Complete assumptions, stock snapshot and source references",IF(COUNTIFS('Replenishment'!$D$8:$D$57,D33)+COUNTIFS('Replenishment'!$D$68:$D$117,D33)&lt;&gt;1,"Stock pool repeated; allocate once",IF(OR(NOT(ISNUMBER(E33)),E33&lt;=0),"Enter valid stock snapshot date",IF(OR(NOT(ISNUMBER(G33)),G33&lt;0,NOT(ISNUMBER(H33)),H33&lt;0,NOT(ISNUMBER(I33)),I33&lt;0,NOT(ISNUMBER(K33)),K33&lt;0,NOT(ISNUMBER(L33)),L33&lt;0,NOT(ISNUMBER(M33)),M33&lt;0),"Assumptions and stock must be nonnegative numbers",IF(OR(ROUND(I33,6)&lt;&gt;I33),"PAR and forecast inputs support up to 6 decimals",IF(OR(NOT(ISNUMBER(G33)),G33&lt;0,MOD(G33,1)&lt;&gt;0,NOT(ISNUMBER(H33)),H33&lt;0,MOD(H33,1)&lt;&gt;0,NOT(ISNUMBER(K33)),K33&lt;0,MOD(K33,1)&lt;&gt;0,NOT(ISNUMBER(L33)),L33&lt;0,MOD(L33,1)&lt;&gt;0,NOT(ISNUMBER(M33)),M33&lt;0,MOD(M33,1)&lt;&gt;0),"Physical piece inputs must be whole",IF(OR(H33&lt;=0,I33&lt;=0),"Pieces per position and PAR must be positive",IF(AND(M33&gt;0,N33="None"),"Record inbound timing and allocation basis",IF(IF(COUNTIFS('Item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incomplete","Linked")))&lt;&gt;"Linked",IF(COUNTIFS('Item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incomplete","Linked"))),IF(INDEX('Item Register'!$D$8:$D$57,MATCH(B33,'Item Register'!$A$8:$A$57,0))&lt;&gt;"Reusable","Item class differs","Linked"))))))))))),"Planning quantities calculated"))</x:f>
      </x:c>
    </x:row>
    <x:row r="34" ht="38" customHeight="1">
      <x:c r="A34" s="23"/>
      <x:c r="B34" s="23"/>
      <x:c r="C34" s="23"/>
      <x:c r="D34" s="23"/>
      <x:c r="E34" s="24"/>
      <x:c r="F34" s="23"/>
      <x:c r="G34" s="25"/>
      <x:c r="H34" s="25"/>
      <x:c r="I34" s="26"/>
      <x:c r="J34" s="23"/>
      <x:c r="K34" s="25"/>
      <x:c r="L34" s="25"/>
      <x:c r="M34" s="25"/>
      <x:c r="N34" s="23"/>
      <x:c r="O34" s="28" t="str">
        <x:f>IF(A34="","",IF(IF(COUNTIFS('Replenishment'!$A$8:$A$57,A34)+COUNTIFS('Replenishment'!$A$68:$A$117,A34)&lt;&gt;1,"Duplicate Demand ID",IF(OR(LEN(B34&amp;"")=0,LEN(C34&amp;"")=0,LEN(D34&amp;"")=0,LEN(E34&amp;"")=0,LEN(F34&amp;"")=0,LEN(G34&amp;"")=0,LEN(H34&amp;"")=0,LEN(I34&amp;"")=0,LEN(J34&amp;"")=0,LEN(K34&amp;"")=0,LEN(L34&amp;"")=0,LEN(M34&amp;"")=0,LEN(N34&amp;"")=0),"Complete assumptions, stock snapshot and source references",IF(COUNTIFS('Replenishment'!$D$8:$D$57,D34)+COUNTIFS('Replenishment'!$D$68:$D$117,D34)&lt;&gt;1,"Stock pool repeated; allocate once",IF(OR(NOT(ISNUMBER(E34)),E34&lt;=0),"Enter valid stock snapshot date",IF(OR(NOT(ISNUMBER(G34)),G34&lt;0,NOT(ISNUMBER(H34)),H34&lt;0,NOT(ISNUMBER(I34)),I34&lt;0,NOT(ISNUMBER(K34)),K34&lt;0,NOT(ISNUMBER(L34)),L34&lt;0,NOT(ISNUMBER(M34)),M34&lt;0),"Assumptions and stock must be nonnegative numbers",IF(OR(ROUND(I34,6)&lt;&gt;I34),"PAR and forecast inputs support up to 6 decimals",IF(OR(NOT(ISNUMBER(G34)),G34&lt;0,MOD(G34,1)&lt;&gt;0,NOT(ISNUMBER(H34)),H34&lt;0,MOD(H34,1)&lt;&gt;0,NOT(ISNUMBER(K34)),K34&lt;0,MOD(K34,1)&lt;&gt;0,NOT(ISNUMBER(L34)),L34&lt;0,MOD(L34,1)&lt;&gt;0,NOT(ISNUMBER(M34)),M34&lt;0,MOD(M34,1)&lt;&gt;0),"Physical piece inputs must be whole",IF(OR(H34&lt;=0,I34&lt;=0),"Pieces per position and PAR must be positive",IF(AND(M34&gt;0,N34="None"),"Record inbound timing and allocation basis",IF(IF(COUNTIFS('Item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incomplete","Linked")))&lt;&gt;"Linked",IF(COUNTIFS('Item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incomplete","Linked"))),IF(INDEX('Item Register'!$D$8:$D$57,MATCH(B34,'Item Register'!$A$8:$A$57,0))&lt;&gt;"Reusable","Item class differs","Linked")))))))))))="Linked",ROUNDUP(ROUND(G34*H34*I34,6),0)+K34,""))</x:f>
      </x:c>
      <x:c r="P34" s="28" t="str">
        <x:f>IF(A34="","",IF(IF(COUNTIFS('Replenishment'!$A$8:$A$57,A34)+COUNTIFS('Replenishment'!$A$68:$A$117,A34)&lt;&gt;1,"Duplicate Demand ID",IF(OR(LEN(B34&amp;"")=0,LEN(C34&amp;"")=0,LEN(D34&amp;"")=0,LEN(E34&amp;"")=0,LEN(F34&amp;"")=0,LEN(G34&amp;"")=0,LEN(H34&amp;"")=0,LEN(I34&amp;"")=0,LEN(J34&amp;"")=0,LEN(K34&amp;"")=0,LEN(L34&amp;"")=0,LEN(M34&amp;"")=0,LEN(N34&amp;"")=0),"Complete assumptions, stock snapshot and source references",IF(COUNTIFS('Replenishment'!$D$8:$D$57,D34)+COUNTIFS('Replenishment'!$D$68:$D$117,D34)&lt;&gt;1,"Stock pool repeated; allocate once",IF(OR(NOT(ISNUMBER(E34)),E34&lt;=0),"Enter valid stock snapshot date",IF(OR(NOT(ISNUMBER(G34)),G34&lt;0,NOT(ISNUMBER(H34)),H34&lt;0,NOT(ISNUMBER(I34)),I34&lt;0,NOT(ISNUMBER(K34)),K34&lt;0,NOT(ISNUMBER(L34)),L34&lt;0,NOT(ISNUMBER(M34)),M34&lt;0),"Assumptions and stock must be nonnegative numbers",IF(OR(ROUND(I34,6)&lt;&gt;I34),"PAR and forecast inputs support up to 6 decimals",IF(OR(NOT(ISNUMBER(G34)),G34&lt;0,MOD(G34,1)&lt;&gt;0,NOT(ISNUMBER(H34)),H34&lt;0,MOD(H34,1)&lt;&gt;0,NOT(ISNUMBER(K34)),K34&lt;0,MOD(K34,1)&lt;&gt;0,NOT(ISNUMBER(L34)),L34&lt;0,MOD(L34,1)&lt;&gt;0,NOT(ISNUMBER(M34)),M34&lt;0,MOD(M34,1)&lt;&gt;0),"Physical piece inputs must be whole",IF(OR(H34&lt;=0,I34&lt;=0),"Pieces per position and PAR must be positive",IF(AND(M34&gt;0,N34="None"),"Record inbound timing and allocation basis",IF(IF(COUNTIFS('Item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incomplete","Linked")))&lt;&gt;"Linked",IF(COUNTIFS('Item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incomplete","Linked"))),IF(INDEX('Item Register'!$D$8:$D$57,MATCH(B34,'Item Register'!$A$8:$A$57,0))&lt;&gt;"Reusable","Item class differs","Linked")))))))))))="Linked",MAX(0,O34-L34-M34),""))</x:f>
      </x:c>
      <x:c r="Q34" s="28" t="str">
        <x:f>IF(A34="","",IF(IF(COUNTIFS('Replenishment'!$A$8:$A$57,A34)+COUNTIFS('Replenishment'!$A$68:$A$117,A34)&lt;&gt;1,"Duplicate Demand ID",IF(OR(LEN(B34&amp;"")=0,LEN(C34&amp;"")=0,LEN(D34&amp;"")=0,LEN(E34&amp;"")=0,LEN(F34&amp;"")=0,LEN(G34&amp;"")=0,LEN(H34&amp;"")=0,LEN(I34&amp;"")=0,LEN(J34&amp;"")=0,LEN(K34&amp;"")=0,LEN(L34&amp;"")=0,LEN(M34&amp;"")=0,LEN(N34&amp;"")=0),"Complete assumptions, stock snapshot and source references",IF(COUNTIFS('Replenishment'!$D$8:$D$57,D34)+COUNTIFS('Replenishment'!$D$68:$D$117,D34)&lt;&gt;1,"Stock pool repeated; allocate once",IF(OR(NOT(ISNUMBER(E34)),E34&lt;=0),"Enter valid stock snapshot date",IF(OR(NOT(ISNUMBER(G34)),G34&lt;0,NOT(ISNUMBER(H34)),H34&lt;0,NOT(ISNUMBER(I34)),I34&lt;0,NOT(ISNUMBER(K34)),K34&lt;0,NOT(ISNUMBER(L34)),L34&lt;0,NOT(ISNUMBER(M34)),M34&lt;0),"Assumptions and stock must be nonnegative numbers",IF(OR(ROUND(I34,6)&lt;&gt;I34),"PAR and forecast inputs support up to 6 decimals",IF(OR(NOT(ISNUMBER(G34)),G34&lt;0,MOD(G34,1)&lt;&gt;0,NOT(ISNUMBER(H34)),H34&lt;0,MOD(H34,1)&lt;&gt;0,NOT(ISNUMBER(K34)),K34&lt;0,MOD(K34,1)&lt;&gt;0,NOT(ISNUMBER(L34)),L34&lt;0,MOD(L34,1)&lt;&gt;0,NOT(ISNUMBER(M34)),M34&lt;0,MOD(M34,1)&lt;&gt;0),"Physical piece inputs must be whole",IF(OR(H34&lt;=0,I34&lt;=0),"Pieces per position and PAR must be positive",IF(AND(M34&gt;0,N34="None"),"Record inbound timing and allocation basis",IF(IF(COUNTIFS('Item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incomplete","Linked")))&lt;&gt;"Linked",IF(COUNTIFS('Item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incomplete","Linked"))),IF(INDEX('Item Register'!$D$8:$D$57,MATCH(B34,'Item Register'!$A$8:$A$57,0))&lt;&gt;"Reusable","Item class differs","Linked")))))))))))="Linked",ROUNDUP(P34/INDEX('Item Register'!$F$8:$F$57,MATCH(B34,'Item Register'!$A$8:$A$57,0)),0),""))</x:f>
      </x:c>
      <x:c r="R34" s="28" t="str">
        <x:f>IF(A34="","",IF(IF(COUNTIFS('Replenishment'!$A$8:$A$57,A34)+COUNTIFS('Replenishment'!$A$68:$A$117,A34)&lt;&gt;1,"Duplicate Demand ID",IF(OR(LEN(B34&amp;"")=0,LEN(C34&amp;"")=0,LEN(D34&amp;"")=0,LEN(E34&amp;"")=0,LEN(F34&amp;"")=0,LEN(G34&amp;"")=0,LEN(H34&amp;"")=0,LEN(I34&amp;"")=0,LEN(J34&amp;"")=0,LEN(K34&amp;"")=0,LEN(L34&amp;"")=0,LEN(M34&amp;"")=0,LEN(N34&amp;"")=0),"Complete assumptions, stock snapshot and source references",IF(COUNTIFS('Replenishment'!$D$8:$D$57,D34)+COUNTIFS('Replenishment'!$D$68:$D$117,D34)&lt;&gt;1,"Stock pool repeated; allocate once",IF(OR(NOT(ISNUMBER(E34)),E34&lt;=0),"Enter valid stock snapshot date",IF(OR(NOT(ISNUMBER(G34)),G34&lt;0,NOT(ISNUMBER(H34)),H34&lt;0,NOT(ISNUMBER(I34)),I34&lt;0,NOT(ISNUMBER(K34)),K34&lt;0,NOT(ISNUMBER(L34)),L34&lt;0,NOT(ISNUMBER(M34)),M34&lt;0),"Assumptions and stock must be nonnegative numbers",IF(OR(ROUND(I34,6)&lt;&gt;I34),"PAR and forecast inputs support up to 6 decimals",IF(OR(NOT(ISNUMBER(G34)),G34&lt;0,MOD(G34,1)&lt;&gt;0,NOT(ISNUMBER(H34)),H34&lt;0,MOD(H34,1)&lt;&gt;0,NOT(ISNUMBER(K34)),K34&lt;0,MOD(K34,1)&lt;&gt;0,NOT(ISNUMBER(L34)),L34&lt;0,MOD(L34,1)&lt;&gt;0,NOT(ISNUMBER(M34)),M34&lt;0,MOD(M34,1)&lt;&gt;0),"Physical piece inputs must be whole",IF(OR(H34&lt;=0,I34&lt;=0),"Pieces per position and PAR must be positive",IF(AND(M34&gt;0,N34="None"),"Record inbound timing and allocation basis",IF(IF(COUNTIFS('Item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incomplete","Linked")))&lt;&gt;"Linked",IF(COUNTIFS('Item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incomplete","Linked"))),IF(INDEX('Item Register'!$D$8:$D$57,MATCH(B34,'Item Register'!$A$8:$A$57,0))&lt;&gt;"Reusable","Item class differs","Linked")))))))))))="Linked",Q34*INDEX('Item Register'!$F$8:$F$57,MATCH(B34,'Item Register'!$A$8:$A$57,0)),""))</x:f>
      </x:c>
      <x:c r="S34" s="28" t="str">
        <x:f>IF(A34="","",IF(IF(COUNTIFS('Replenishment'!$A$8:$A$57,A34)+COUNTIFS('Replenishment'!$A$68:$A$117,A34)&lt;&gt;1,"Duplicate Demand ID",IF(OR(LEN(B34&amp;"")=0,LEN(C34&amp;"")=0,LEN(D34&amp;"")=0,LEN(E34&amp;"")=0,LEN(F34&amp;"")=0,LEN(G34&amp;"")=0,LEN(H34&amp;"")=0,LEN(I34&amp;"")=0,LEN(J34&amp;"")=0,LEN(K34&amp;"")=0,LEN(L34&amp;"")=0,LEN(M34&amp;"")=0,LEN(N34&amp;"")=0),"Complete assumptions, stock snapshot and source references",IF(COUNTIFS('Replenishment'!$D$8:$D$57,D34)+COUNTIFS('Replenishment'!$D$68:$D$117,D34)&lt;&gt;1,"Stock pool repeated; allocate once",IF(OR(NOT(ISNUMBER(E34)),E34&lt;=0),"Enter valid stock snapshot date",IF(OR(NOT(ISNUMBER(G34)),G34&lt;0,NOT(ISNUMBER(H34)),H34&lt;0,NOT(ISNUMBER(I34)),I34&lt;0,NOT(ISNUMBER(K34)),K34&lt;0,NOT(ISNUMBER(L34)),L34&lt;0,NOT(ISNUMBER(M34)),M34&lt;0),"Assumptions and stock must be nonnegative numbers",IF(OR(ROUND(I34,6)&lt;&gt;I34),"PAR and forecast inputs support up to 6 decimals",IF(OR(NOT(ISNUMBER(G34)),G34&lt;0,MOD(G34,1)&lt;&gt;0,NOT(ISNUMBER(H34)),H34&lt;0,MOD(H34,1)&lt;&gt;0,NOT(ISNUMBER(K34)),K34&lt;0,MOD(K34,1)&lt;&gt;0,NOT(ISNUMBER(L34)),L34&lt;0,MOD(L34,1)&lt;&gt;0,NOT(ISNUMBER(M34)),M34&lt;0,MOD(M34,1)&lt;&gt;0),"Physical piece inputs must be whole",IF(OR(H34&lt;=0,I34&lt;=0),"Pieces per position and PAR must be positive",IF(AND(M34&gt;0,N34="None"),"Record inbound timing and allocation basis",IF(IF(COUNTIFS('Item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incomplete","Linked")))&lt;&gt;"Linked",IF(COUNTIFS('Item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incomplete","Linked"))),IF(INDEX('Item Register'!$D$8:$D$57,MATCH(B34,'Item Register'!$A$8:$A$57,0))&lt;&gt;"Reusable","Item class differs","Linked")))))))))))="Linked",R34-P34,""))</x:f>
      </x:c>
      <x:c r="T34" s="27" t="str">
        <x:f>IF(LEN(A34&amp;"")=0,IF(COUNTA(A34,B34,C34,D34,E34,F34,G34,H34,I34,J34,K34,L34,M34,N34)=0,"","Enter Demand ID"),IF(IF(COUNTIFS('Replenishment'!$A$8:$A$57,A34)+COUNTIFS('Replenishment'!$A$68:$A$117,A34)&lt;&gt;1,"Duplicate Demand ID",IF(OR(LEN(B34&amp;"")=0,LEN(C34&amp;"")=0,LEN(D34&amp;"")=0,LEN(E34&amp;"")=0,LEN(F34&amp;"")=0,LEN(G34&amp;"")=0,LEN(H34&amp;"")=0,LEN(I34&amp;"")=0,LEN(J34&amp;"")=0,LEN(K34&amp;"")=0,LEN(L34&amp;"")=0,LEN(M34&amp;"")=0,LEN(N34&amp;"")=0),"Complete assumptions, stock snapshot and source references",IF(COUNTIFS('Replenishment'!$D$8:$D$57,D34)+COUNTIFS('Replenishment'!$D$68:$D$117,D34)&lt;&gt;1,"Stock pool repeated; allocate once",IF(OR(NOT(ISNUMBER(E34)),E34&lt;=0),"Enter valid stock snapshot date",IF(OR(NOT(ISNUMBER(G34)),G34&lt;0,NOT(ISNUMBER(H34)),H34&lt;0,NOT(ISNUMBER(I34)),I34&lt;0,NOT(ISNUMBER(K34)),K34&lt;0,NOT(ISNUMBER(L34)),L34&lt;0,NOT(ISNUMBER(M34)),M34&lt;0),"Assumptions and stock must be nonnegative numbers",IF(OR(ROUND(I34,6)&lt;&gt;I34),"PAR and forecast inputs support up to 6 decimals",IF(OR(NOT(ISNUMBER(G34)),G34&lt;0,MOD(G34,1)&lt;&gt;0,NOT(ISNUMBER(H34)),H34&lt;0,MOD(H34,1)&lt;&gt;0,NOT(ISNUMBER(K34)),K34&lt;0,MOD(K34,1)&lt;&gt;0,NOT(ISNUMBER(L34)),L34&lt;0,MOD(L34,1)&lt;&gt;0,NOT(ISNUMBER(M34)),M34&lt;0,MOD(M34,1)&lt;&gt;0),"Physical piece inputs must be whole",IF(OR(H34&lt;=0,I34&lt;=0),"Pieces per position and PAR must be positive",IF(AND(M34&gt;0,N34="None"),"Record inbound timing and allocation basis",IF(IF(COUNTIFS('Item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incomplete","Linked")))&lt;&gt;"Linked",IF(COUNTIFS('Item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incomplete","Linked"))),IF(INDEX('Item Register'!$D$8:$D$57,MATCH(B34,'Item Register'!$A$8:$A$57,0))&lt;&gt;"Reusable","Item class differs","Linked")))))))))))&lt;&gt;"Linked",IF(COUNTIFS('Replenishment'!$A$8:$A$57,A34)+COUNTIFS('Replenishment'!$A$68:$A$117,A34)&lt;&gt;1,"Duplicate Demand ID",IF(OR(LEN(B34&amp;"")=0,LEN(C34&amp;"")=0,LEN(D34&amp;"")=0,LEN(E34&amp;"")=0,LEN(F34&amp;"")=0,LEN(G34&amp;"")=0,LEN(H34&amp;"")=0,LEN(I34&amp;"")=0,LEN(J34&amp;"")=0,LEN(K34&amp;"")=0,LEN(L34&amp;"")=0,LEN(M34&amp;"")=0,LEN(N34&amp;"")=0),"Complete assumptions, stock snapshot and source references",IF(COUNTIFS('Replenishment'!$D$8:$D$57,D34)+COUNTIFS('Replenishment'!$D$68:$D$117,D34)&lt;&gt;1,"Stock pool repeated; allocate once",IF(OR(NOT(ISNUMBER(E34)),E34&lt;=0),"Enter valid stock snapshot date",IF(OR(NOT(ISNUMBER(G34)),G34&lt;0,NOT(ISNUMBER(H34)),H34&lt;0,NOT(ISNUMBER(I34)),I34&lt;0,NOT(ISNUMBER(K34)),K34&lt;0,NOT(ISNUMBER(L34)),L34&lt;0,NOT(ISNUMBER(M34)),M34&lt;0),"Assumptions and stock must be nonnegative numbers",IF(OR(ROUND(I34,6)&lt;&gt;I34),"PAR and forecast inputs support up to 6 decimals",IF(OR(NOT(ISNUMBER(G34)),G34&lt;0,MOD(G34,1)&lt;&gt;0,NOT(ISNUMBER(H34)),H34&lt;0,MOD(H34,1)&lt;&gt;0,NOT(ISNUMBER(K34)),K34&lt;0,MOD(K34,1)&lt;&gt;0,NOT(ISNUMBER(L34)),L34&lt;0,MOD(L34,1)&lt;&gt;0,NOT(ISNUMBER(M34)),M34&lt;0,MOD(M34,1)&lt;&gt;0),"Physical piece inputs must be whole",IF(OR(H34&lt;=0,I34&lt;=0),"Pieces per position and PAR must be positive",IF(AND(M34&gt;0,N34="None"),"Record inbound timing and allocation basis",IF(IF(COUNTIFS('Item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incomplete","Linked")))&lt;&gt;"Linked",IF(COUNTIFS('Item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incomplete","Linked"))),IF(INDEX('Item Register'!$D$8:$D$57,MATCH(B34,'Item Register'!$A$8:$A$57,0))&lt;&gt;"Reusable","Item class differs","Linked"))))))))))),"Planning quantities calculated"))</x:f>
      </x:c>
    </x:row>
    <x:row r="35" ht="38" customHeight="1">
      <x:c r="A35" s="23"/>
      <x:c r="B35" s="23"/>
      <x:c r="C35" s="23"/>
      <x:c r="D35" s="23"/>
      <x:c r="E35" s="24"/>
      <x:c r="F35" s="23"/>
      <x:c r="G35" s="25"/>
      <x:c r="H35" s="25"/>
      <x:c r="I35" s="26"/>
      <x:c r="J35" s="23"/>
      <x:c r="K35" s="25"/>
      <x:c r="L35" s="25"/>
      <x:c r="M35" s="25"/>
      <x:c r="N35" s="23"/>
      <x:c r="O35" s="28" t="str">
        <x:f>IF(A35="","",IF(IF(COUNTIFS('Replenishment'!$A$8:$A$57,A35)+COUNTIFS('Replenishment'!$A$68:$A$117,A35)&lt;&gt;1,"Duplicate Demand ID",IF(OR(LEN(B35&amp;"")=0,LEN(C35&amp;"")=0,LEN(D35&amp;"")=0,LEN(E35&amp;"")=0,LEN(F35&amp;"")=0,LEN(G35&amp;"")=0,LEN(H35&amp;"")=0,LEN(I35&amp;"")=0,LEN(J35&amp;"")=0,LEN(K35&amp;"")=0,LEN(L35&amp;"")=0,LEN(M35&amp;"")=0,LEN(N35&amp;"")=0),"Complete assumptions, stock snapshot and source references",IF(COUNTIFS('Replenishment'!$D$8:$D$57,D35)+COUNTIFS('Replenishment'!$D$68:$D$117,D35)&lt;&gt;1,"Stock pool repeated; allocate once",IF(OR(NOT(ISNUMBER(E35)),E35&lt;=0),"Enter valid stock snapshot date",IF(OR(NOT(ISNUMBER(G35)),G35&lt;0,NOT(ISNUMBER(H35)),H35&lt;0,NOT(ISNUMBER(I35)),I35&lt;0,NOT(ISNUMBER(K35)),K35&lt;0,NOT(ISNUMBER(L35)),L35&lt;0,NOT(ISNUMBER(M35)),M35&lt;0),"Assumptions and stock must be nonnegative numbers",IF(OR(ROUND(I35,6)&lt;&gt;I35),"PAR and forecast inputs support up to 6 decimals",IF(OR(NOT(ISNUMBER(G35)),G35&lt;0,MOD(G35,1)&lt;&gt;0,NOT(ISNUMBER(H35)),H35&lt;0,MOD(H35,1)&lt;&gt;0,NOT(ISNUMBER(K35)),K35&lt;0,MOD(K35,1)&lt;&gt;0,NOT(ISNUMBER(L35)),L35&lt;0,MOD(L35,1)&lt;&gt;0,NOT(ISNUMBER(M35)),M35&lt;0,MOD(M35,1)&lt;&gt;0),"Physical piece inputs must be whole",IF(OR(H35&lt;=0,I35&lt;=0),"Pieces per position and PAR must be positive",IF(AND(M35&gt;0,N35="None"),"Record inbound timing and allocation basis",IF(IF(COUNTIFS('Item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incomplete","Linked")))&lt;&gt;"Linked",IF(COUNTIFS('Item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incomplete","Linked"))),IF(INDEX('Item Register'!$D$8:$D$57,MATCH(B35,'Item Register'!$A$8:$A$57,0))&lt;&gt;"Reusable","Item class differs","Linked")))))))))))="Linked",ROUNDUP(ROUND(G35*H35*I35,6),0)+K35,""))</x:f>
      </x:c>
      <x:c r="P35" s="28" t="str">
        <x:f>IF(A35="","",IF(IF(COUNTIFS('Replenishment'!$A$8:$A$57,A35)+COUNTIFS('Replenishment'!$A$68:$A$117,A35)&lt;&gt;1,"Duplicate Demand ID",IF(OR(LEN(B35&amp;"")=0,LEN(C35&amp;"")=0,LEN(D35&amp;"")=0,LEN(E35&amp;"")=0,LEN(F35&amp;"")=0,LEN(G35&amp;"")=0,LEN(H35&amp;"")=0,LEN(I35&amp;"")=0,LEN(J35&amp;"")=0,LEN(K35&amp;"")=0,LEN(L35&amp;"")=0,LEN(M35&amp;"")=0,LEN(N35&amp;"")=0),"Complete assumptions, stock snapshot and source references",IF(COUNTIFS('Replenishment'!$D$8:$D$57,D35)+COUNTIFS('Replenishment'!$D$68:$D$117,D35)&lt;&gt;1,"Stock pool repeated; allocate once",IF(OR(NOT(ISNUMBER(E35)),E35&lt;=0),"Enter valid stock snapshot date",IF(OR(NOT(ISNUMBER(G35)),G35&lt;0,NOT(ISNUMBER(H35)),H35&lt;0,NOT(ISNUMBER(I35)),I35&lt;0,NOT(ISNUMBER(K35)),K35&lt;0,NOT(ISNUMBER(L35)),L35&lt;0,NOT(ISNUMBER(M35)),M35&lt;0),"Assumptions and stock must be nonnegative numbers",IF(OR(ROUND(I35,6)&lt;&gt;I35),"PAR and forecast inputs support up to 6 decimals",IF(OR(NOT(ISNUMBER(G35)),G35&lt;0,MOD(G35,1)&lt;&gt;0,NOT(ISNUMBER(H35)),H35&lt;0,MOD(H35,1)&lt;&gt;0,NOT(ISNUMBER(K35)),K35&lt;0,MOD(K35,1)&lt;&gt;0,NOT(ISNUMBER(L35)),L35&lt;0,MOD(L35,1)&lt;&gt;0,NOT(ISNUMBER(M35)),M35&lt;0,MOD(M35,1)&lt;&gt;0),"Physical piece inputs must be whole",IF(OR(H35&lt;=0,I35&lt;=0),"Pieces per position and PAR must be positive",IF(AND(M35&gt;0,N35="None"),"Record inbound timing and allocation basis",IF(IF(COUNTIFS('Item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incomplete","Linked")))&lt;&gt;"Linked",IF(COUNTIFS('Item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incomplete","Linked"))),IF(INDEX('Item Register'!$D$8:$D$57,MATCH(B35,'Item Register'!$A$8:$A$57,0))&lt;&gt;"Reusable","Item class differs","Linked")))))))))))="Linked",MAX(0,O35-L35-M35),""))</x:f>
      </x:c>
      <x:c r="Q35" s="28" t="str">
        <x:f>IF(A35="","",IF(IF(COUNTIFS('Replenishment'!$A$8:$A$57,A35)+COUNTIFS('Replenishment'!$A$68:$A$117,A35)&lt;&gt;1,"Duplicate Demand ID",IF(OR(LEN(B35&amp;"")=0,LEN(C35&amp;"")=0,LEN(D35&amp;"")=0,LEN(E35&amp;"")=0,LEN(F35&amp;"")=0,LEN(G35&amp;"")=0,LEN(H35&amp;"")=0,LEN(I35&amp;"")=0,LEN(J35&amp;"")=0,LEN(K35&amp;"")=0,LEN(L35&amp;"")=0,LEN(M35&amp;"")=0,LEN(N35&amp;"")=0),"Complete assumptions, stock snapshot and source references",IF(COUNTIFS('Replenishment'!$D$8:$D$57,D35)+COUNTIFS('Replenishment'!$D$68:$D$117,D35)&lt;&gt;1,"Stock pool repeated; allocate once",IF(OR(NOT(ISNUMBER(E35)),E35&lt;=0),"Enter valid stock snapshot date",IF(OR(NOT(ISNUMBER(G35)),G35&lt;0,NOT(ISNUMBER(H35)),H35&lt;0,NOT(ISNUMBER(I35)),I35&lt;0,NOT(ISNUMBER(K35)),K35&lt;0,NOT(ISNUMBER(L35)),L35&lt;0,NOT(ISNUMBER(M35)),M35&lt;0),"Assumptions and stock must be nonnegative numbers",IF(OR(ROUND(I35,6)&lt;&gt;I35),"PAR and forecast inputs support up to 6 decimals",IF(OR(NOT(ISNUMBER(G35)),G35&lt;0,MOD(G35,1)&lt;&gt;0,NOT(ISNUMBER(H35)),H35&lt;0,MOD(H35,1)&lt;&gt;0,NOT(ISNUMBER(K35)),K35&lt;0,MOD(K35,1)&lt;&gt;0,NOT(ISNUMBER(L35)),L35&lt;0,MOD(L35,1)&lt;&gt;0,NOT(ISNUMBER(M35)),M35&lt;0,MOD(M35,1)&lt;&gt;0),"Physical piece inputs must be whole",IF(OR(H35&lt;=0,I35&lt;=0),"Pieces per position and PAR must be positive",IF(AND(M35&gt;0,N35="None"),"Record inbound timing and allocation basis",IF(IF(COUNTIFS('Item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incomplete","Linked")))&lt;&gt;"Linked",IF(COUNTIFS('Item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incomplete","Linked"))),IF(INDEX('Item Register'!$D$8:$D$57,MATCH(B35,'Item Register'!$A$8:$A$57,0))&lt;&gt;"Reusable","Item class differs","Linked")))))))))))="Linked",ROUNDUP(P35/INDEX('Item Register'!$F$8:$F$57,MATCH(B35,'Item Register'!$A$8:$A$57,0)),0),""))</x:f>
      </x:c>
      <x:c r="R35" s="28" t="str">
        <x:f>IF(A35="","",IF(IF(COUNTIFS('Replenishment'!$A$8:$A$57,A35)+COUNTIFS('Replenishment'!$A$68:$A$117,A35)&lt;&gt;1,"Duplicate Demand ID",IF(OR(LEN(B35&amp;"")=0,LEN(C35&amp;"")=0,LEN(D35&amp;"")=0,LEN(E35&amp;"")=0,LEN(F35&amp;"")=0,LEN(G35&amp;"")=0,LEN(H35&amp;"")=0,LEN(I35&amp;"")=0,LEN(J35&amp;"")=0,LEN(K35&amp;"")=0,LEN(L35&amp;"")=0,LEN(M35&amp;"")=0,LEN(N35&amp;"")=0),"Complete assumptions, stock snapshot and source references",IF(COUNTIFS('Replenishment'!$D$8:$D$57,D35)+COUNTIFS('Replenishment'!$D$68:$D$117,D35)&lt;&gt;1,"Stock pool repeated; allocate once",IF(OR(NOT(ISNUMBER(E35)),E35&lt;=0),"Enter valid stock snapshot date",IF(OR(NOT(ISNUMBER(G35)),G35&lt;0,NOT(ISNUMBER(H35)),H35&lt;0,NOT(ISNUMBER(I35)),I35&lt;0,NOT(ISNUMBER(K35)),K35&lt;0,NOT(ISNUMBER(L35)),L35&lt;0,NOT(ISNUMBER(M35)),M35&lt;0),"Assumptions and stock must be nonnegative numbers",IF(OR(ROUND(I35,6)&lt;&gt;I35),"PAR and forecast inputs support up to 6 decimals",IF(OR(NOT(ISNUMBER(G35)),G35&lt;0,MOD(G35,1)&lt;&gt;0,NOT(ISNUMBER(H35)),H35&lt;0,MOD(H35,1)&lt;&gt;0,NOT(ISNUMBER(K35)),K35&lt;0,MOD(K35,1)&lt;&gt;0,NOT(ISNUMBER(L35)),L35&lt;0,MOD(L35,1)&lt;&gt;0,NOT(ISNUMBER(M35)),M35&lt;0,MOD(M35,1)&lt;&gt;0),"Physical piece inputs must be whole",IF(OR(H35&lt;=0,I35&lt;=0),"Pieces per position and PAR must be positive",IF(AND(M35&gt;0,N35="None"),"Record inbound timing and allocation basis",IF(IF(COUNTIFS('Item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incomplete","Linked")))&lt;&gt;"Linked",IF(COUNTIFS('Item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incomplete","Linked"))),IF(INDEX('Item Register'!$D$8:$D$57,MATCH(B35,'Item Register'!$A$8:$A$57,0))&lt;&gt;"Reusable","Item class differs","Linked")))))))))))="Linked",Q35*INDEX('Item Register'!$F$8:$F$57,MATCH(B35,'Item Register'!$A$8:$A$57,0)),""))</x:f>
      </x:c>
      <x:c r="S35" s="28" t="str">
        <x:f>IF(A35="","",IF(IF(COUNTIFS('Replenishment'!$A$8:$A$57,A35)+COUNTIFS('Replenishment'!$A$68:$A$117,A35)&lt;&gt;1,"Duplicate Demand ID",IF(OR(LEN(B35&amp;"")=0,LEN(C35&amp;"")=0,LEN(D35&amp;"")=0,LEN(E35&amp;"")=0,LEN(F35&amp;"")=0,LEN(G35&amp;"")=0,LEN(H35&amp;"")=0,LEN(I35&amp;"")=0,LEN(J35&amp;"")=0,LEN(K35&amp;"")=0,LEN(L35&amp;"")=0,LEN(M35&amp;"")=0,LEN(N35&amp;"")=0),"Complete assumptions, stock snapshot and source references",IF(COUNTIFS('Replenishment'!$D$8:$D$57,D35)+COUNTIFS('Replenishment'!$D$68:$D$117,D35)&lt;&gt;1,"Stock pool repeated; allocate once",IF(OR(NOT(ISNUMBER(E35)),E35&lt;=0),"Enter valid stock snapshot date",IF(OR(NOT(ISNUMBER(G35)),G35&lt;0,NOT(ISNUMBER(H35)),H35&lt;0,NOT(ISNUMBER(I35)),I35&lt;0,NOT(ISNUMBER(K35)),K35&lt;0,NOT(ISNUMBER(L35)),L35&lt;0,NOT(ISNUMBER(M35)),M35&lt;0),"Assumptions and stock must be nonnegative numbers",IF(OR(ROUND(I35,6)&lt;&gt;I35),"PAR and forecast inputs support up to 6 decimals",IF(OR(NOT(ISNUMBER(G35)),G35&lt;0,MOD(G35,1)&lt;&gt;0,NOT(ISNUMBER(H35)),H35&lt;0,MOD(H35,1)&lt;&gt;0,NOT(ISNUMBER(K35)),K35&lt;0,MOD(K35,1)&lt;&gt;0,NOT(ISNUMBER(L35)),L35&lt;0,MOD(L35,1)&lt;&gt;0,NOT(ISNUMBER(M35)),M35&lt;0,MOD(M35,1)&lt;&gt;0),"Physical piece inputs must be whole",IF(OR(H35&lt;=0,I35&lt;=0),"Pieces per position and PAR must be positive",IF(AND(M35&gt;0,N35="None"),"Record inbound timing and allocation basis",IF(IF(COUNTIFS('Item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incomplete","Linked")))&lt;&gt;"Linked",IF(COUNTIFS('Item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incomplete","Linked"))),IF(INDEX('Item Register'!$D$8:$D$57,MATCH(B35,'Item Register'!$A$8:$A$57,0))&lt;&gt;"Reusable","Item class differs","Linked")))))))))))="Linked",R35-P35,""))</x:f>
      </x:c>
      <x:c r="T35" s="27" t="str">
        <x:f>IF(LEN(A35&amp;"")=0,IF(COUNTA(A35,B35,C35,D35,E35,F35,G35,H35,I35,J35,K35,L35,M35,N35)=0,"","Enter Demand ID"),IF(IF(COUNTIFS('Replenishment'!$A$8:$A$57,A35)+COUNTIFS('Replenishment'!$A$68:$A$117,A35)&lt;&gt;1,"Duplicate Demand ID",IF(OR(LEN(B35&amp;"")=0,LEN(C35&amp;"")=0,LEN(D35&amp;"")=0,LEN(E35&amp;"")=0,LEN(F35&amp;"")=0,LEN(G35&amp;"")=0,LEN(H35&amp;"")=0,LEN(I35&amp;"")=0,LEN(J35&amp;"")=0,LEN(K35&amp;"")=0,LEN(L35&amp;"")=0,LEN(M35&amp;"")=0,LEN(N35&amp;"")=0),"Complete assumptions, stock snapshot and source references",IF(COUNTIFS('Replenishment'!$D$8:$D$57,D35)+COUNTIFS('Replenishment'!$D$68:$D$117,D35)&lt;&gt;1,"Stock pool repeated; allocate once",IF(OR(NOT(ISNUMBER(E35)),E35&lt;=0),"Enter valid stock snapshot date",IF(OR(NOT(ISNUMBER(G35)),G35&lt;0,NOT(ISNUMBER(H35)),H35&lt;0,NOT(ISNUMBER(I35)),I35&lt;0,NOT(ISNUMBER(K35)),K35&lt;0,NOT(ISNUMBER(L35)),L35&lt;0,NOT(ISNUMBER(M35)),M35&lt;0),"Assumptions and stock must be nonnegative numbers",IF(OR(ROUND(I35,6)&lt;&gt;I35),"PAR and forecast inputs support up to 6 decimals",IF(OR(NOT(ISNUMBER(G35)),G35&lt;0,MOD(G35,1)&lt;&gt;0,NOT(ISNUMBER(H35)),H35&lt;0,MOD(H35,1)&lt;&gt;0,NOT(ISNUMBER(K35)),K35&lt;0,MOD(K35,1)&lt;&gt;0,NOT(ISNUMBER(L35)),L35&lt;0,MOD(L35,1)&lt;&gt;0,NOT(ISNUMBER(M35)),M35&lt;0,MOD(M35,1)&lt;&gt;0),"Physical piece inputs must be whole",IF(OR(H35&lt;=0,I35&lt;=0),"Pieces per position and PAR must be positive",IF(AND(M35&gt;0,N35="None"),"Record inbound timing and allocation basis",IF(IF(COUNTIFS('Item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incomplete","Linked")))&lt;&gt;"Linked",IF(COUNTIFS('Item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incomplete","Linked"))),IF(INDEX('Item Register'!$D$8:$D$57,MATCH(B35,'Item Register'!$A$8:$A$57,0))&lt;&gt;"Reusable","Item class differs","Linked")))))))))))&lt;&gt;"Linked",IF(COUNTIFS('Replenishment'!$A$8:$A$57,A35)+COUNTIFS('Replenishment'!$A$68:$A$117,A35)&lt;&gt;1,"Duplicate Demand ID",IF(OR(LEN(B35&amp;"")=0,LEN(C35&amp;"")=0,LEN(D35&amp;"")=0,LEN(E35&amp;"")=0,LEN(F35&amp;"")=0,LEN(G35&amp;"")=0,LEN(H35&amp;"")=0,LEN(I35&amp;"")=0,LEN(J35&amp;"")=0,LEN(K35&amp;"")=0,LEN(L35&amp;"")=0,LEN(M35&amp;"")=0,LEN(N35&amp;"")=0),"Complete assumptions, stock snapshot and source references",IF(COUNTIFS('Replenishment'!$D$8:$D$57,D35)+COUNTIFS('Replenishment'!$D$68:$D$117,D35)&lt;&gt;1,"Stock pool repeated; allocate once",IF(OR(NOT(ISNUMBER(E35)),E35&lt;=0),"Enter valid stock snapshot date",IF(OR(NOT(ISNUMBER(G35)),G35&lt;0,NOT(ISNUMBER(H35)),H35&lt;0,NOT(ISNUMBER(I35)),I35&lt;0,NOT(ISNUMBER(K35)),K35&lt;0,NOT(ISNUMBER(L35)),L35&lt;0,NOT(ISNUMBER(M35)),M35&lt;0),"Assumptions and stock must be nonnegative numbers",IF(OR(ROUND(I35,6)&lt;&gt;I35),"PAR and forecast inputs support up to 6 decimals",IF(OR(NOT(ISNUMBER(G35)),G35&lt;0,MOD(G35,1)&lt;&gt;0,NOT(ISNUMBER(H35)),H35&lt;0,MOD(H35,1)&lt;&gt;0,NOT(ISNUMBER(K35)),K35&lt;0,MOD(K35,1)&lt;&gt;0,NOT(ISNUMBER(L35)),L35&lt;0,MOD(L35,1)&lt;&gt;0,NOT(ISNUMBER(M35)),M35&lt;0,MOD(M35,1)&lt;&gt;0),"Physical piece inputs must be whole",IF(OR(H35&lt;=0,I35&lt;=0),"Pieces per position and PAR must be positive",IF(AND(M35&gt;0,N35="None"),"Record inbound timing and allocation basis",IF(IF(COUNTIFS('Item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incomplete","Linked")))&lt;&gt;"Linked",IF(COUNTIFS('Item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incomplete","Linked"))),IF(INDEX('Item Register'!$D$8:$D$57,MATCH(B35,'Item Register'!$A$8:$A$57,0))&lt;&gt;"Reusable","Item class differs","Linked"))))))))))),"Planning quantities calculated"))</x:f>
      </x:c>
    </x:row>
    <x:row r="36" ht="38" customHeight="1">
      <x:c r="A36" s="23"/>
      <x:c r="B36" s="23"/>
      <x:c r="C36" s="23"/>
      <x:c r="D36" s="23"/>
      <x:c r="E36" s="24"/>
      <x:c r="F36" s="23"/>
      <x:c r="G36" s="25"/>
      <x:c r="H36" s="25"/>
      <x:c r="I36" s="26"/>
      <x:c r="J36" s="23"/>
      <x:c r="K36" s="25"/>
      <x:c r="L36" s="25"/>
      <x:c r="M36" s="25"/>
      <x:c r="N36" s="23"/>
      <x:c r="O36" s="28" t="str">
        <x:f>IF(A36="","",IF(IF(COUNTIFS('Replenishment'!$A$8:$A$57,A36)+COUNTIFS('Replenishment'!$A$68:$A$117,A36)&lt;&gt;1,"Duplicate Demand ID",IF(OR(LEN(B36&amp;"")=0,LEN(C36&amp;"")=0,LEN(D36&amp;"")=0,LEN(E36&amp;"")=0,LEN(F36&amp;"")=0,LEN(G36&amp;"")=0,LEN(H36&amp;"")=0,LEN(I36&amp;"")=0,LEN(J36&amp;"")=0,LEN(K36&amp;"")=0,LEN(L36&amp;"")=0,LEN(M36&amp;"")=0,LEN(N36&amp;"")=0),"Complete assumptions, stock snapshot and source references",IF(COUNTIFS('Replenishment'!$D$8:$D$57,D36)+COUNTIFS('Replenishment'!$D$68:$D$117,D36)&lt;&gt;1,"Stock pool repeated; allocate once",IF(OR(NOT(ISNUMBER(E36)),E36&lt;=0),"Enter valid stock snapshot date",IF(OR(NOT(ISNUMBER(G36)),G36&lt;0,NOT(ISNUMBER(H36)),H36&lt;0,NOT(ISNUMBER(I36)),I36&lt;0,NOT(ISNUMBER(K36)),K36&lt;0,NOT(ISNUMBER(L36)),L36&lt;0,NOT(ISNUMBER(M36)),M36&lt;0),"Assumptions and stock must be nonnegative numbers",IF(OR(ROUND(I36,6)&lt;&gt;I36),"PAR and forecast inputs support up to 6 decimals",IF(OR(NOT(ISNUMBER(G36)),G36&lt;0,MOD(G36,1)&lt;&gt;0,NOT(ISNUMBER(H36)),H36&lt;0,MOD(H36,1)&lt;&gt;0,NOT(ISNUMBER(K36)),K36&lt;0,MOD(K36,1)&lt;&gt;0,NOT(ISNUMBER(L36)),L36&lt;0,MOD(L36,1)&lt;&gt;0,NOT(ISNUMBER(M36)),M36&lt;0,MOD(M36,1)&lt;&gt;0),"Physical piece inputs must be whole",IF(OR(H36&lt;=0,I36&lt;=0),"Pieces per position and PAR must be positive",IF(AND(M36&gt;0,N36="None"),"Record inbound timing and allocation basis",IF(IF(COUNTIFS('Item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incomplete","Linked")))&lt;&gt;"Linked",IF(COUNTIFS('Item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incomplete","Linked"))),IF(INDEX('Item Register'!$D$8:$D$57,MATCH(B36,'Item Register'!$A$8:$A$57,0))&lt;&gt;"Reusable","Item class differs","Linked")))))))))))="Linked",ROUNDUP(ROUND(G36*H36*I36,6),0)+K36,""))</x:f>
      </x:c>
      <x:c r="P36" s="28" t="str">
        <x:f>IF(A36="","",IF(IF(COUNTIFS('Replenishment'!$A$8:$A$57,A36)+COUNTIFS('Replenishment'!$A$68:$A$117,A36)&lt;&gt;1,"Duplicate Demand ID",IF(OR(LEN(B36&amp;"")=0,LEN(C36&amp;"")=0,LEN(D36&amp;"")=0,LEN(E36&amp;"")=0,LEN(F36&amp;"")=0,LEN(G36&amp;"")=0,LEN(H36&amp;"")=0,LEN(I36&amp;"")=0,LEN(J36&amp;"")=0,LEN(K36&amp;"")=0,LEN(L36&amp;"")=0,LEN(M36&amp;"")=0,LEN(N36&amp;"")=0),"Complete assumptions, stock snapshot and source references",IF(COUNTIFS('Replenishment'!$D$8:$D$57,D36)+COUNTIFS('Replenishment'!$D$68:$D$117,D36)&lt;&gt;1,"Stock pool repeated; allocate once",IF(OR(NOT(ISNUMBER(E36)),E36&lt;=0),"Enter valid stock snapshot date",IF(OR(NOT(ISNUMBER(G36)),G36&lt;0,NOT(ISNUMBER(H36)),H36&lt;0,NOT(ISNUMBER(I36)),I36&lt;0,NOT(ISNUMBER(K36)),K36&lt;0,NOT(ISNUMBER(L36)),L36&lt;0,NOT(ISNUMBER(M36)),M36&lt;0),"Assumptions and stock must be nonnegative numbers",IF(OR(ROUND(I36,6)&lt;&gt;I36),"PAR and forecast inputs support up to 6 decimals",IF(OR(NOT(ISNUMBER(G36)),G36&lt;0,MOD(G36,1)&lt;&gt;0,NOT(ISNUMBER(H36)),H36&lt;0,MOD(H36,1)&lt;&gt;0,NOT(ISNUMBER(K36)),K36&lt;0,MOD(K36,1)&lt;&gt;0,NOT(ISNUMBER(L36)),L36&lt;0,MOD(L36,1)&lt;&gt;0,NOT(ISNUMBER(M36)),M36&lt;0,MOD(M36,1)&lt;&gt;0),"Physical piece inputs must be whole",IF(OR(H36&lt;=0,I36&lt;=0),"Pieces per position and PAR must be positive",IF(AND(M36&gt;0,N36="None"),"Record inbound timing and allocation basis",IF(IF(COUNTIFS('Item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incomplete","Linked")))&lt;&gt;"Linked",IF(COUNTIFS('Item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incomplete","Linked"))),IF(INDEX('Item Register'!$D$8:$D$57,MATCH(B36,'Item Register'!$A$8:$A$57,0))&lt;&gt;"Reusable","Item class differs","Linked")))))))))))="Linked",MAX(0,O36-L36-M36),""))</x:f>
      </x:c>
      <x:c r="Q36" s="28" t="str">
        <x:f>IF(A36="","",IF(IF(COUNTIFS('Replenishment'!$A$8:$A$57,A36)+COUNTIFS('Replenishment'!$A$68:$A$117,A36)&lt;&gt;1,"Duplicate Demand ID",IF(OR(LEN(B36&amp;"")=0,LEN(C36&amp;"")=0,LEN(D36&amp;"")=0,LEN(E36&amp;"")=0,LEN(F36&amp;"")=0,LEN(G36&amp;"")=0,LEN(H36&amp;"")=0,LEN(I36&amp;"")=0,LEN(J36&amp;"")=0,LEN(K36&amp;"")=0,LEN(L36&amp;"")=0,LEN(M36&amp;"")=0,LEN(N36&amp;"")=0),"Complete assumptions, stock snapshot and source references",IF(COUNTIFS('Replenishment'!$D$8:$D$57,D36)+COUNTIFS('Replenishment'!$D$68:$D$117,D36)&lt;&gt;1,"Stock pool repeated; allocate once",IF(OR(NOT(ISNUMBER(E36)),E36&lt;=0),"Enter valid stock snapshot date",IF(OR(NOT(ISNUMBER(G36)),G36&lt;0,NOT(ISNUMBER(H36)),H36&lt;0,NOT(ISNUMBER(I36)),I36&lt;0,NOT(ISNUMBER(K36)),K36&lt;0,NOT(ISNUMBER(L36)),L36&lt;0,NOT(ISNUMBER(M36)),M36&lt;0),"Assumptions and stock must be nonnegative numbers",IF(OR(ROUND(I36,6)&lt;&gt;I36),"PAR and forecast inputs support up to 6 decimals",IF(OR(NOT(ISNUMBER(G36)),G36&lt;0,MOD(G36,1)&lt;&gt;0,NOT(ISNUMBER(H36)),H36&lt;0,MOD(H36,1)&lt;&gt;0,NOT(ISNUMBER(K36)),K36&lt;0,MOD(K36,1)&lt;&gt;0,NOT(ISNUMBER(L36)),L36&lt;0,MOD(L36,1)&lt;&gt;0,NOT(ISNUMBER(M36)),M36&lt;0,MOD(M36,1)&lt;&gt;0),"Physical piece inputs must be whole",IF(OR(H36&lt;=0,I36&lt;=0),"Pieces per position and PAR must be positive",IF(AND(M36&gt;0,N36="None"),"Record inbound timing and allocation basis",IF(IF(COUNTIFS('Item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incomplete","Linked")))&lt;&gt;"Linked",IF(COUNTIFS('Item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incomplete","Linked"))),IF(INDEX('Item Register'!$D$8:$D$57,MATCH(B36,'Item Register'!$A$8:$A$57,0))&lt;&gt;"Reusable","Item class differs","Linked")))))))))))="Linked",ROUNDUP(P36/INDEX('Item Register'!$F$8:$F$57,MATCH(B36,'Item Register'!$A$8:$A$57,0)),0),""))</x:f>
      </x:c>
      <x:c r="R36" s="28" t="str">
        <x:f>IF(A36="","",IF(IF(COUNTIFS('Replenishment'!$A$8:$A$57,A36)+COUNTIFS('Replenishment'!$A$68:$A$117,A36)&lt;&gt;1,"Duplicate Demand ID",IF(OR(LEN(B36&amp;"")=0,LEN(C36&amp;"")=0,LEN(D36&amp;"")=0,LEN(E36&amp;"")=0,LEN(F36&amp;"")=0,LEN(G36&amp;"")=0,LEN(H36&amp;"")=0,LEN(I36&amp;"")=0,LEN(J36&amp;"")=0,LEN(K36&amp;"")=0,LEN(L36&amp;"")=0,LEN(M36&amp;"")=0,LEN(N36&amp;"")=0),"Complete assumptions, stock snapshot and source references",IF(COUNTIFS('Replenishment'!$D$8:$D$57,D36)+COUNTIFS('Replenishment'!$D$68:$D$117,D36)&lt;&gt;1,"Stock pool repeated; allocate once",IF(OR(NOT(ISNUMBER(E36)),E36&lt;=0),"Enter valid stock snapshot date",IF(OR(NOT(ISNUMBER(G36)),G36&lt;0,NOT(ISNUMBER(H36)),H36&lt;0,NOT(ISNUMBER(I36)),I36&lt;0,NOT(ISNUMBER(K36)),K36&lt;0,NOT(ISNUMBER(L36)),L36&lt;0,NOT(ISNUMBER(M36)),M36&lt;0),"Assumptions and stock must be nonnegative numbers",IF(OR(ROUND(I36,6)&lt;&gt;I36),"PAR and forecast inputs support up to 6 decimals",IF(OR(NOT(ISNUMBER(G36)),G36&lt;0,MOD(G36,1)&lt;&gt;0,NOT(ISNUMBER(H36)),H36&lt;0,MOD(H36,1)&lt;&gt;0,NOT(ISNUMBER(K36)),K36&lt;0,MOD(K36,1)&lt;&gt;0,NOT(ISNUMBER(L36)),L36&lt;0,MOD(L36,1)&lt;&gt;0,NOT(ISNUMBER(M36)),M36&lt;0,MOD(M36,1)&lt;&gt;0),"Physical piece inputs must be whole",IF(OR(H36&lt;=0,I36&lt;=0),"Pieces per position and PAR must be positive",IF(AND(M36&gt;0,N36="None"),"Record inbound timing and allocation basis",IF(IF(COUNTIFS('Item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incomplete","Linked")))&lt;&gt;"Linked",IF(COUNTIFS('Item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incomplete","Linked"))),IF(INDEX('Item Register'!$D$8:$D$57,MATCH(B36,'Item Register'!$A$8:$A$57,0))&lt;&gt;"Reusable","Item class differs","Linked")))))))))))="Linked",Q36*INDEX('Item Register'!$F$8:$F$57,MATCH(B36,'Item Register'!$A$8:$A$57,0)),""))</x:f>
      </x:c>
      <x:c r="S36" s="28" t="str">
        <x:f>IF(A36="","",IF(IF(COUNTIFS('Replenishment'!$A$8:$A$57,A36)+COUNTIFS('Replenishment'!$A$68:$A$117,A36)&lt;&gt;1,"Duplicate Demand ID",IF(OR(LEN(B36&amp;"")=0,LEN(C36&amp;"")=0,LEN(D36&amp;"")=0,LEN(E36&amp;"")=0,LEN(F36&amp;"")=0,LEN(G36&amp;"")=0,LEN(H36&amp;"")=0,LEN(I36&amp;"")=0,LEN(J36&amp;"")=0,LEN(K36&amp;"")=0,LEN(L36&amp;"")=0,LEN(M36&amp;"")=0,LEN(N36&amp;"")=0),"Complete assumptions, stock snapshot and source references",IF(COUNTIFS('Replenishment'!$D$8:$D$57,D36)+COUNTIFS('Replenishment'!$D$68:$D$117,D36)&lt;&gt;1,"Stock pool repeated; allocate once",IF(OR(NOT(ISNUMBER(E36)),E36&lt;=0),"Enter valid stock snapshot date",IF(OR(NOT(ISNUMBER(G36)),G36&lt;0,NOT(ISNUMBER(H36)),H36&lt;0,NOT(ISNUMBER(I36)),I36&lt;0,NOT(ISNUMBER(K36)),K36&lt;0,NOT(ISNUMBER(L36)),L36&lt;0,NOT(ISNUMBER(M36)),M36&lt;0),"Assumptions and stock must be nonnegative numbers",IF(OR(ROUND(I36,6)&lt;&gt;I36),"PAR and forecast inputs support up to 6 decimals",IF(OR(NOT(ISNUMBER(G36)),G36&lt;0,MOD(G36,1)&lt;&gt;0,NOT(ISNUMBER(H36)),H36&lt;0,MOD(H36,1)&lt;&gt;0,NOT(ISNUMBER(K36)),K36&lt;0,MOD(K36,1)&lt;&gt;0,NOT(ISNUMBER(L36)),L36&lt;0,MOD(L36,1)&lt;&gt;0,NOT(ISNUMBER(M36)),M36&lt;0,MOD(M36,1)&lt;&gt;0),"Physical piece inputs must be whole",IF(OR(H36&lt;=0,I36&lt;=0),"Pieces per position and PAR must be positive",IF(AND(M36&gt;0,N36="None"),"Record inbound timing and allocation basis",IF(IF(COUNTIFS('Item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incomplete","Linked")))&lt;&gt;"Linked",IF(COUNTIFS('Item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incomplete","Linked"))),IF(INDEX('Item Register'!$D$8:$D$57,MATCH(B36,'Item Register'!$A$8:$A$57,0))&lt;&gt;"Reusable","Item class differs","Linked")))))))))))="Linked",R36-P36,""))</x:f>
      </x:c>
      <x:c r="T36" s="27" t="str">
        <x:f>IF(LEN(A36&amp;"")=0,IF(COUNTA(A36,B36,C36,D36,E36,F36,G36,H36,I36,J36,K36,L36,M36,N36)=0,"","Enter Demand ID"),IF(IF(COUNTIFS('Replenishment'!$A$8:$A$57,A36)+COUNTIFS('Replenishment'!$A$68:$A$117,A36)&lt;&gt;1,"Duplicate Demand ID",IF(OR(LEN(B36&amp;"")=0,LEN(C36&amp;"")=0,LEN(D36&amp;"")=0,LEN(E36&amp;"")=0,LEN(F36&amp;"")=0,LEN(G36&amp;"")=0,LEN(H36&amp;"")=0,LEN(I36&amp;"")=0,LEN(J36&amp;"")=0,LEN(K36&amp;"")=0,LEN(L36&amp;"")=0,LEN(M36&amp;"")=0,LEN(N36&amp;"")=0),"Complete assumptions, stock snapshot and source references",IF(COUNTIFS('Replenishment'!$D$8:$D$57,D36)+COUNTIFS('Replenishment'!$D$68:$D$117,D36)&lt;&gt;1,"Stock pool repeated; allocate once",IF(OR(NOT(ISNUMBER(E36)),E36&lt;=0),"Enter valid stock snapshot date",IF(OR(NOT(ISNUMBER(G36)),G36&lt;0,NOT(ISNUMBER(H36)),H36&lt;0,NOT(ISNUMBER(I36)),I36&lt;0,NOT(ISNUMBER(K36)),K36&lt;0,NOT(ISNUMBER(L36)),L36&lt;0,NOT(ISNUMBER(M36)),M36&lt;0),"Assumptions and stock must be nonnegative numbers",IF(OR(ROUND(I36,6)&lt;&gt;I36),"PAR and forecast inputs support up to 6 decimals",IF(OR(NOT(ISNUMBER(G36)),G36&lt;0,MOD(G36,1)&lt;&gt;0,NOT(ISNUMBER(H36)),H36&lt;0,MOD(H36,1)&lt;&gt;0,NOT(ISNUMBER(K36)),K36&lt;0,MOD(K36,1)&lt;&gt;0,NOT(ISNUMBER(L36)),L36&lt;0,MOD(L36,1)&lt;&gt;0,NOT(ISNUMBER(M36)),M36&lt;0,MOD(M36,1)&lt;&gt;0),"Physical piece inputs must be whole",IF(OR(H36&lt;=0,I36&lt;=0),"Pieces per position and PAR must be positive",IF(AND(M36&gt;0,N36="None"),"Record inbound timing and allocation basis",IF(IF(COUNTIFS('Item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incomplete","Linked")))&lt;&gt;"Linked",IF(COUNTIFS('Item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incomplete","Linked"))),IF(INDEX('Item Register'!$D$8:$D$57,MATCH(B36,'Item Register'!$A$8:$A$57,0))&lt;&gt;"Reusable","Item class differs","Linked")))))))))))&lt;&gt;"Linked",IF(COUNTIFS('Replenishment'!$A$8:$A$57,A36)+COUNTIFS('Replenishment'!$A$68:$A$117,A36)&lt;&gt;1,"Duplicate Demand ID",IF(OR(LEN(B36&amp;"")=0,LEN(C36&amp;"")=0,LEN(D36&amp;"")=0,LEN(E36&amp;"")=0,LEN(F36&amp;"")=0,LEN(G36&amp;"")=0,LEN(H36&amp;"")=0,LEN(I36&amp;"")=0,LEN(J36&amp;"")=0,LEN(K36&amp;"")=0,LEN(L36&amp;"")=0,LEN(M36&amp;"")=0,LEN(N36&amp;"")=0),"Complete assumptions, stock snapshot and source references",IF(COUNTIFS('Replenishment'!$D$8:$D$57,D36)+COUNTIFS('Replenishment'!$D$68:$D$117,D36)&lt;&gt;1,"Stock pool repeated; allocate once",IF(OR(NOT(ISNUMBER(E36)),E36&lt;=0),"Enter valid stock snapshot date",IF(OR(NOT(ISNUMBER(G36)),G36&lt;0,NOT(ISNUMBER(H36)),H36&lt;0,NOT(ISNUMBER(I36)),I36&lt;0,NOT(ISNUMBER(K36)),K36&lt;0,NOT(ISNUMBER(L36)),L36&lt;0,NOT(ISNUMBER(M36)),M36&lt;0),"Assumptions and stock must be nonnegative numbers",IF(OR(ROUND(I36,6)&lt;&gt;I36),"PAR and forecast inputs support up to 6 decimals",IF(OR(NOT(ISNUMBER(G36)),G36&lt;0,MOD(G36,1)&lt;&gt;0,NOT(ISNUMBER(H36)),H36&lt;0,MOD(H36,1)&lt;&gt;0,NOT(ISNUMBER(K36)),K36&lt;0,MOD(K36,1)&lt;&gt;0,NOT(ISNUMBER(L36)),L36&lt;0,MOD(L36,1)&lt;&gt;0,NOT(ISNUMBER(M36)),M36&lt;0,MOD(M36,1)&lt;&gt;0),"Physical piece inputs must be whole",IF(OR(H36&lt;=0,I36&lt;=0),"Pieces per position and PAR must be positive",IF(AND(M36&gt;0,N36="None"),"Record inbound timing and allocation basis",IF(IF(COUNTIFS('Item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incomplete","Linked")))&lt;&gt;"Linked",IF(COUNTIFS('Item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incomplete","Linked"))),IF(INDEX('Item Register'!$D$8:$D$57,MATCH(B36,'Item Register'!$A$8:$A$57,0))&lt;&gt;"Reusable","Item class differs","Linked"))))))))))),"Planning quantities calculated"))</x:f>
      </x:c>
    </x:row>
    <x:row r="37" ht="38" customHeight="1">
      <x:c r="A37" s="23"/>
      <x:c r="B37" s="23"/>
      <x:c r="C37" s="23"/>
      <x:c r="D37" s="23"/>
      <x:c r="E37" s="24"/>
      <x:c r="F37" s="23"/>
      <x:c r="G37" s="25"/>
      <x:c r="H37" s="25"/>
      <x:c r="I37" s="26"/>
      <x:c r="J37" s="23"/>
      <x:c r="K37" s="25"/>
      <x:c r="L37" s="25"/>
      <x:c r="M37" s="25"/>
      <x:c r="N37" s="23"/>
      <x:c r="O37" s="28" t="str">
        <x:f>IF(A37="","",IF(IF(COUNTIFS('Replenishment'!$A$8:$A$57,A37)+COUNTIFS('Replenishment'!$A$68:$A$117,A37)&lt;&gt;1,"Duplicate Demand ID",IF(OR(LEN(B37&amp;"")=0,LEN(C37&amp;"")=0,LEN(D37&amp;"")=0,LEN(E37&amp;"")=0,LEN(F37&amp;"")=0,LEN(G37&amp;"")=0,LEN(H37&amp;"")=0,LEN(I37&amp;"")=0,LEN(J37&amp;"")=0,LEN(K37&amp;"")=0,LEN(L37&amp;"")=0,LEN(M37&amp;"")=0,LEN(N37&amp;"")=0),"Complete assumptions, stock snapshot and source references",IF(COUNTIFS('Replenishment'!$D$8:$D$57,D37)+COUNTIFS('Replenishment'!$D$68:$D$117,D37)&lt;&gt;1,"Stock pool repeated; allocate once",IF(OR(NOT(ISNUMBER(E37)),E37&lt;=0),"Enter valid stock snapshot date",IF(OR(NOT(ISNUMBER(G37)),G37&lt;0,NOT(ISNUMBER(H37)),H37&lt;0,NOT(ISNUMBER(I37)),I37&lt;0,NOT(ISNUMBER(K37)),K37&lt;0,NOT(ISNUMBER(L37)),L37&lt;0,NOT(ISNUMBER(M37)),M37&lt;0),"Assumptions and stock must be nonnegative numbers",IF(OR(ROUND(I37,6)&lt;&gt;I37),"PAR and forecast inputs support up to 6 decimals",IF(OR(NOT(ISNUMBER(G37)),G37&lt;0,MOD(G37,1)&lt;&gt;0,NOT(ISNUMBER(H37)),H37&lt;0,MOD(H37,1)&lt;&gt;0,NOT(ISNUMBER(K37)),K37&lt;0,MOD(K37,1)&lt;&gt;0,NOT(ISNUMBER(L37)),L37&lt;0,MOD(L37,1)&lt;&gt;0,NOT(ISNUMBER(M37)),M37&lt;0,MOD(M37,1)&lt;&gt;0),"Physical piece inputs must be whole",IF(OR(H37&lt;=0,I37&lt;=0),"Pieces per position and PAR must be positive",IF(AND(M37&gt;0,N37="None"),"Record inbound timing and allocation basis",IF(IF(COUNTIFS('Item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incomplete","Linked")))&lt;&gt;"Linked",IF(COUNTIFS('Item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incomplete","Linked"))),IF(INDEX('Item Register'!$D$8:$D$57,MATCH(B37,'Item Register'!$A$8:$A$57,0))&lt;&gt;"Reusable","Item class differs","Linked")))))))))))="Linked",ROUNDUP(ROUND(G37*H37*I37,6),0)+K37,""))</x:f>
      </x:c>
      <x:c r="P37" s="28" t="str">
        <x:f>IF(A37="","",IF(IF(COUNTIFS('Replenishment'!$A$8:$A$57,A37)+COUNTIFS('Replenishment'!$A$68:$A$117,A37)&lt;&gt;1,"Duplicate Demand ID",IF(OR(LEN(B37&amp;"")=0,LEN(C37&amp;"")=0,LEN(D37&amp;"")=0,LEN(E37&amp;"")=0,LEN(F37&amp;"")=0,LEN(G37&amp;"")=0,LEN(H37&amp;"")=0,LEN(I37&amp;"")=0,LEN(J37&amp;"")=0,LEN(K37&amp;"")=0,LEN(L37&amp;"")=0,LEN(M37&amp;"")=0,LEN(N37&amp;"")=0),"Complete assumptions, stock snapshot and source references",IF(COUNTIFS('Replenishment'!$D$8:$D$57,D37)+COUNTIFS('Replenishment'!$D$68:$D$117,D37)&lt;&gt;1,"Stock pool repeated; allocate once",IF(OR(NOT(ISNUMBER(E37)),E37&lt;=0),"Enter valid stock snapshot date",IF(OR(NOT(ISNUMBER(G37)),G37&lt;0,NOT(ISNUMBER(H37)),H37&lt;0,NOT(ISNUMBER(I37)),I37&lt;0,NOT(ISNUMBER(K37)),K37&lt;0,NOT(ISNUMBER(L37)),L37&lt;0,NOT(ISNUMBER(M37)),M37&lt;0),"Assumptions and stock must be nonnegative numbers",IF(OR(ROUND(I37,6)&lt;&gt;I37),"PAR and forecast inputs support up to 6 decimals",IF(OR(NOT(ISNUMBER(G37)),G37&lt;0,MOD(G37,1)&lt;&gt;0,NOT(ISNUMBER(H37)),H37&lt;0,MOD(H37,1)&lt;&gt;0,NOT(ISNUMBER(K37)),K37&lt;0,MOD(K37,1)&lt;&gt;0,NOT(ISNUMBER(L37)),L37&lt;0,MOD(L37,1)&lt;&gt;0,NOT(ISNUMBER(M37)),M37&lt;0,MOD(M37,1)&lt;&gt;0),"Physical piece inputs must be whole",IF(OR(H37&lt;=0,I37&lt;=0),"Pieces per position and PAR must be positive",IF(AND(M37&gt;0,N37="None"),"Record inbound timing and allocation basis",IF(IF(COUNTIFS('Item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incomplete","Linked")))&lt;&gt;"Linked",IF(COUNTIFS('Item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incomplete","Linked"))),IF(INDEX('Item Register'!$D$8:$D$57,MATCH(B37,'Item Register'!$A$8:$A$57,0))&lt;&gt;"Reusable","Item class differs","Linked")))))))))))="Linked",MAX(0,O37-L37-M37),""))</x:f>
      </x:c>
      <x:c r="Q37" s="28" t="str">
        <x:f>IF(A37="","",IF(IF(COUNTIFS('Replenishment'!$A$8:$A$57,A37)+COUNTIFS('Replenishment'!$A$68:$A$117,A37)&lt;&gt;1,"Duplicate Demand ID",IF(OR(LEN(B37&amp;"")=0,LEN(C37&amp;"")=0,LEN(D37&amp;"")=0,LEN(E37&amp;"")=0,LEN(F37&amp;"")=0,LEN(G37&amp;"")=0,LEN(H37&amp;"")=0,LEN(I37&amp;"")=0,LEN(J37&amp;"")=0,LEN(K37&amp;"")=0,LEN(L37&amp;"")=0,LEN(M37&amp;"")=0,LEN(N37&amp;"")=0),"Complete assumptions, stock snapshot and source references",IF(COUNTIFS('Replenishment'!$D$8:$D$57,D37)+COUNTIFS('Replenishment'!$D$68:$D$117,D37)&lt;&gt;1,"Stock pool repeated; allocate once",IF(OR(NOT(ISNUMBER(E37)),E37&lt;=0),"Enter valid stock snapshot date",IF(OR(NOT(ISNUMBER(G37)),G37&lt;0,NOT(ISNUMBER(H37)),H37&lt;0,NOT(ISNUMBER(I37)),I37&lt;0,NOT(ISNUMBER(K37)),K37&lt;0,NOT(ISNUMBER(L37)),L37&lt;0,NOT(ISNUMBER(M37)),M37&lt;0),"Assumptions and stock must be nonnegative numbers",IF(OR(ROUND(I37,6)&lt;&gt;I37),"PAR and forecast inputs support up to 6 decimals",IF(OR(NOT(ISNUMBER(G37)),G37&lt;0,MOD(G37,1)&lt;&gt;0,NOT(ISNUMBER(H37)),H37&lt;0,MOD(H37,1)&lt;&gt;0,NOT(ISNUMBER(K37)),K37&lt;0,MOD(K37,1)&lt;&gt;0,NOT(ISNUMBER(L37)),L37&lt;0,MOD(L37,1)&lt;&gt;0,NOT(ISNUMBER(M37)),M37&lt;0,MOD(M37,1)&lt;&gt;0),"Physical piece inputs must be whole",IF(OR(H37&lt;=0,I37&lt;=0),"Pieces per position and PAR must be positive",IF(AND(M37&gt;0,N37="None"),"Record inbound timing and allocation basis",IF(IF(COUNTIFS('Item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incomplete","Linked")))&lt;&gt;"Linked",IF(COUNTIFS('Item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incomplete","Linked"))),IF(INDEX('Item Register'!$D$8:$D$57,MATCH(B37,'Item Register'!$A$8:$A$57,0))&lt;&gt;"Reusable","Item class differs","Linked")))))))))))="Linked",ROUNDUP(P37/INDEX('Item Register'!$F$8:$F$57,MATCH(B37,'Item Register'!$A$8:$A$57,0)),0),""))</x:f>
      </x:c>
      <x:c r="R37" s="28" t="str">
        <x:f>IF(A37="","",IF(IF(COUNTIFS('Replenishment'!$A$8:$A$57,A37)+COUNTIFS('Replenishment'!$A$68:$A$117,A37)&lt;&gt;1,"Duplicate Demand ID",IF(OR(LEN(B37&amp;"")=0,LEN(C37&amp;"")=0,LEN(D37&amp;"")=0,LEN(E37&amp;"")=0,LEN(F37&amp;"")=0,LEN(G37&amp;"")=0,LEN(H37&amp;"")=0,LEN(I37&amp;"")=0,LEN(J37&amp;"")=0,LEN(K37&amp;"")=0,LEN(L37&amp;"")=0,LEN(M37&amp;"")=0,LEN(N37&amp;"")=0),"Complete assumptions, stock snapshot and source references",IF(COUNTIFS('Replenishment'!$D$8:$D$57,D37)+COUNTIFS('Replenishment'!$D$68:$D$117,D37)&lt;&gt;1,"Stock pool repeated; allocate once",IF(OR(NOT(ISNUMBER(E37)),E37&lt;=0),"Enter valid stock snapshot date",IF(OR(NOT(ISNUMBER(G37)),G37&lt;0,NOT(ISNUMBER(H37)),H37&lt;0,NOT(ISNUMBER(I37)),I37&lt;0,NOT(ISNUMBER(K37)),K37&lt;0,NOT(ISNUMBER(L37)),L37&lt;0,NOT(ISNUMBER(M37)),M37&lt;0),"Assumptions and stock must be nonnegative numbers",IF(OR(ROUND(I37,6)&lt;&gt;I37),"PAR and forecast inputs support up to 6 decimals",IF(OR(NOT(ISNUMBER(G37)),G37&lt;0,MOD(G37,1)&lt;&gt;0,NOT(ISNUMBER(H37)),H37&lt;0,MOD(H37,1)&lt;&gt;0,NOT(ISNUMBER(K37)),K37&lt;0,MOD(K37,1)&lt;&gt;0,NOT(ISNUMBER(L37)),L37&lt;0,MOD(L37,1)&lt;&gt;0,NOT(ISNUMBER(M37)),M37&lt;0,MOD(M37,1)&lt;&gt;0),"Physical piece inputs must be whole",IF(OR(H37&lt;=0,I37&lt;=0),"Pieces per position and PAR must be positive",IF(AND(M37&gt;0,N37="None"),"Record inbound timing and allocation basis",IF(IF(COUNTIFS('Item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incomplete","Linked")))&lt;&gt;"Linked",IF(COUNTIFS('Item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incomplete","Linked"))),IF(INDEX('Item Register'!$D$8:$D$57,MATCH(B37,'Item Register'!$A$8:$A$57,0))&lt;&gt;"Reusable","Item class differs","Linked")))))))))))="Linked",Q37*INDEX('Item Register'!$F$8:$F$57,MATCH(B37,'Item Register'!$A$8:$A$57,0)),""))</x:f>
      </x:c>
      <x:c r="S37" s="28" t="str">
        <x:f>IF(A37="","",IF(IF(COUNTIFS('Replenishment'!$A$8:$A$57,A37)+COUNTIFS('Replenishment'!$A$68:$A$117,A37)&lt;&gt;1,"Duplicate Demand ID",IF(OR(LEN(B37&amp;"")=0,LEN(C37&amp;"")=0,LEN(D37&amp;"")=0,LEN(E37&amp;"")=0,LEN(F37&amp;"")=0,LEN(G37&amp;"")=0,LEN(H37&amp;"")=0,LEN(I37&amp;"")=0,LEN(J37&amp;"")=0,LEN(K37&amp;"")=0,LEN(L37&amp;"")=0,LEN(M37&amp;"")=0,LEN(N37&amp;"")=0),"Complete assumptions, stock snapshot and source references",IF(COUNTIFS('Replenishment'!$D$8:$D$57,D37)+COUNTIFS('Replenishment'!$D$68:$D$117,D37)&lt;&gt;1,"Stock pool repeated; allocate once",IF(OR(NOT(ISNUMBER(E37)),E37&lt;=0),"Enter valid stock snapshot date",IF(OR(NOT(ISNUMBER(G37)),G37&lt;0,NOT(ISNUMBER(H37)),H37&lt;0,NOT(ISNUMBER(I37)),I37&lt;0,NOT(ISNUMBER(K37)),K37&lt;0,NOT(ISNUMBER(L37)),L37&lt;0,NOT(ISNUMBER(M37)),M37&lt;0),"Assumptions and stock must be nonnegative numbers",IF(OR(ROUND(I37,6)&lt;&gt;I37),"PAR and forecast inputs support up to 6 decimals",IF(OR(NOT(ISNUMBER(G37)),G37&lt;0,MOD(G37,1)&lt;&gt;0,NOT(ISNUMBER(H37)),H37&lt;0,MOD(H37,1)&lt;&gt;0,NOT(ISNUMBER(K37)),K37&lt;0,MOD(K37,1)&lt;&gt;0,NOT(ISNUMBER(L37)),L37&lt;0,MOD(L37,1)&lt;&gt;0,NOT(ISNUMBER(M37)),M37&lt;0,MOD(M37,1)&lt;&gt;0),"Physical piece inputs must be whole",IF(OR(H37&lt;=0,I37&lt;=0),"Pieces per position and PAR must be positive",IF(AND(M37&gt;0,N37="None"),"Record inbound timing and allocation basis",IF(IF(COUNTIFS('Item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incomplete","Linked")))&lt;&gt;"Linked",IF(COUNTIFS('Item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incomplete","Linked"))),IF(INDEX('Item Register'!$D$8:$D$57,MATCH(B37,'Item Register'!$A$8:$A$57,0))&lt;&gt;"Reusable","Item class differs","Linked")))))))))))="Linked",R37-P37,""))</x:f>
      </x:c>
      <x:c r="T37" s="27" t="str">
        <x:f>IF(LEN(A37&amp;"")=0,IF(COUNTA(A37,B37,C37,D37,E37,F37,G37,H37,I37,J37,K37,L37,M37,N37)=0,"","Enter Demand ID"),IF(IF(COUNTIFS('Replenishment'!$A$8:$A$57,A37)+COUNTIFS('Replenishment'!$A$68:$A$117,A37)&lt;&gt;1,"Duplicate Demand ID",IF(OR(LEN(B37&amp;"")=0,LEN(C37&amp;"")=0,LEN(D37&amp;"")=0,LEN(E37&amp;"")=0,LEN(F37&amp;"")=0,LEN(G37&amp;"")=0,LEN(H37&amp;"")=0,LEN(I37&amp;"")=0,LEN(J37&amp;"")=0,LEN(K37&amp;"")=0,LEN(L37&amp;"")=0,LEN(M37&amp;"")=0,LEN(N37&amp;"")=0),"Complete assumptions, stock snapshot and source references",IF(COUNTIFS('Replenishment'!$D$8:$D$57,D37)+COUNTIFS('Replenishment'!$D$68:$D$117,D37)&lt;&gt;1,"Stock pool repeated; allocate once",IF(OR(NOT(ISNUMBER(E37)),E37&lt;=0),"Enter valid stock snapshot date",IF(OR(NOT(ISNUMBER(G37)),G37&lt;0,NOT(ISNUMBER(H37)),H37&lt;0,NOT(ISNUMBER(I37)),I37&lt;0,NOT(ISNUMBER(K37)),K37&lt;0,NOT(ISNUMBER(L37)),L37&lt;0,NOT(ISNUMBER(M37)),M37&lt;0),"Assumptions and stock must be nonnegative numbers",IF(OR(ROUND(I37,6)&lt;&gt;I37),"PAR and forecast inputs support up to 6 decimals",IF(OR(NOT(ISNUMBER(G37)),G37&lt;0,MOD(G37,1)&lt;&gt;0,NOT(ISNUMBER(H37)),H37&lt;0,MOD(H37,1)&lt;&gt;0,NOT(ISNUMBER(K37)),K37&lt;0,MOD(K37,1)&lt;&gt;0,NOT(ISNUMBER(L37)),L37&lt;0,MOD(L37,1)&lt;&gt;0,NOT(ISNUMBER(M37)),M37&lt;0,MOD(M37,1)&lt;&gt;0),"Physical piece inputs must be whole",IF(OR(H37&lt;=0,I37&lt;=0),"Pieces per position and PAR must be positive",IF(AND(M37&gt;0,N37="None"),"Record inbound timing and allocation basis",IF(IF(COUNTIFS('Item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incomplete","Linked")))&lt;&gt;"Linked",IF(COUNTIFS('Item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incomplete","Linked"))),IF(INDEX('Item Register'!$D$8:$D$57,MATCH(B37,'Item Register'!$A$8:$A$57,0))&lt;&gt;"Reusable","Item class differs","Linked")))))))))))&lt;&gt;"Linked",IF(COUNTIFS('Replenishment'!$A$8:$A$57,A37)+COUNTIFS('Replenishment'!$A$68:$A$117,A37)&lt;&gt;1,"Duplicate Demand ID",IF(OR(LEN(B37&amp;"")=0,LEN(C37&amp;"")=0,LEN(D37&amp;"")=0,LEN(E37&amp;"")=0,LEN(F37&amp;"")=0,LEN(G37&amp;"")=0,LEN(H37&amp;"")=0,LEN(I37&amp;"")=0,LEN(J37&amp;"")=0,LEN(K37&amp;"")=0,LEN(L37&amp;"")=0,LEN(M37&amp;"")=0,LEN(N37&amp;"")=0),"Complete assumptions, stock snapshot and source references",IF(COUNTIFS('Replenishment'!$D$8:$D$57,D37)+COUNTIFS('Replenishment'!$D$68:$D$117,D37)&lt;&gt;1,"Stock pool repeated; allocate once",IF(OR(NOT(ISNUMBER(E37)),E37&lt;=0),"Enter valid stock snapshot date",IF(OR(NOT(ISNUMBER(G37)),G37&lt;0,NOT(ISNUMBER(H37)),H37&lt;0,NOT(ISNUMBER(I37)),I37&lt;0,NOT(ISNUMBER(K37)),K37&lt;0,NOT(ISNUMBER(L37)),L37&lt;0,NOT(ISNUMBER(M37)),M37&lt;0),"Assumptions and stock must be nonnegative numbers",IF(OR(ROUND(I37,6)&lt;&gt;I37),"PAR and forecast inputs support up to 6 decimals",IF(OR(NOT(ISNUMBER(G37)),G37&lt;0,MOD(G37,1)&lt;&gt;0,NOT(ISNUMBER(H37)),H37&lt;0,MOD(H37,1)&lt;&gt;0,NOT(ISNUMBER(K37)),K37&lt;0,MOD(K37,1)&lt;&gt;0,NOT(ISNUMBER(L37)),L37&lt;0,MOD(L37,1)&lt;&gt;0,NOT(ISNUMBER(M37)),M37&lt;0,MOD(M37,1)&lt;&gt;0),"Physical piece inputs must be whole",IF(OR(H37&lt;=0,I37&lt;=0),"Pieces per position and PAR must be positive",IF(AND(M37&gt;0,N37="None"),"Record inbound timing and allocation basis",IF(IF(COUNTIFS('Item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incomplete","Linked")))&lt;&gt;"Linked",IF(COUNTIFS('Item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incomplete","Linked"))),IF(INDEX('Item Register'!$D$8:$D$57,MATCH(B37,'Item Register'!$A$8:$A$57,0))&lt;&gt;"Reusable","Item class differs","Linked"))))))))))),"Planning quantities calculated"))</x:f>
      </x:c>
    </x:row>
    <x:row r="38" ht="38" customHeight="1">
      <x:c r="A38" s="23"/>
      <x:c r="B38" s="23"/>
      <x:c r="C38" s="23"/>
      <x:c r="D38" s="23"/>
      <x:c r="E38" s="24"/>
      <x:c r="F38" s="23"/>
      <x:c r="G38" s="25"/>
      <x:c r="H38" s="25"/>
      <x:c r="I38" s="26"/>
      <x:c r="J38" s="23"/>
      <x:c r="K38" s="25"/>
      <x:c r="L38" s="25"/>
      <x:c r="M38" s="25"/>
      <x:c r="N38" s="23"/>
      <x:c r="O38" s="28" t="str">
        <x:f>IF(A38="","",IF(IF(COUNTIFS('Replenishment'!$A$8:$A$57,A38)+COUNTIFS('Replenishment'!$A$68:$A$117,A38)&lt;&gt;1,"Duplicate Demand ID",IF(OR(LEN(B38&amp;"")=0,LEN(C38&amp;"")=0,LEN(D38&amp;"")=0,LEN(E38&amp;"")=0,LEN(F38&amp;"")=0,LEN(G38&amp;"")=0,LEN(H38&amp;"")=0,LEN(I38&amp;"")=0,LEN(J38&amp;"")=0,LEN(K38&amp;"")=0,LEN(L38&amp;"")=0,LEN(M38&amp;"")=0,LEN(N38&amp;"")=0),"Complete assumptions, stock snapshot and source references",IF(COUNTIFS('Replenishment'!$D$8:$D$57,D38)+COUNTIFS('Replenishment'!$D$68:$D$117,D38)&lt;&gt;1,"Stock pool repeated; allocate once",IF(OR(NOT(ISNUMBER(E38)),E38&lt;=0),"Enter valid stock snapshot date",IF(OR(NOT(ISNUMBER(G38)),G38&lt;0,NOT(ISNUMBER(H38)),H38&lt;0,NOT(ISNUMBER(I38)),I38&lt;0,NOT(ISNUMBER(K38)),K38&lt;0,NOT(ISNUMBER(L38)),L38&lt;0,NOT(ISNUMBER(M38)),M38&lt;0),"Assumptions and stock must be nonnegative numbers",IF(OR(ROUND(I38,6)&lt;&gt;I38),"PAR and forecast inputs support up to 6 decimals",IF(OR(NOT(ISNUMBER(G38)),G38&lt;0,MOD(G38,1)&lt;&gt;0,NOT(ISNUMBER(H38)),H38&lt;0,MOD(H38,1)&lt;&gt;0,NOT(ISNUMBER(K38)),K38&lt;0,MOD(K38,1)&lt;&gt;0,NOT(ISNUMBER(L38)),L38&lt;0,MOD(L38,1)&lt;&gt;0,NOT(ISNUMBER(M38)),M38&lt;0,MOD(M38,1)&lt;&gt;0),"Physical piece inputs must be whole",IF(OR(H38&lt;=0,I38&lt;=0),"Pieces per position and PAR must be positive",IF(AND(M38&gt;0,N38="None"),"Record inbound timing and allocation basis",IF(IF(COUNTIFS('Item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incomplete","Linked")))&lt;&gt;"Linked",IF(COUNTIFS('Item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incomplete","Linked"))),IF(INDEX('Item Register'!$D$8:$D$57,MATCH(B38,'Item Register'!$A$8:$A$57,0))&lt;&gt;"Reusable","Item class differs","Linked")))))))))))="Linked",ROUNDUP(ROUND(G38*H38*I38,6),0)+K38,""))</x:f>
      </x:c>
      <x:c r="P38" s="28" t="str">
        <x:f>IF(A38="","",IF(IF(COUNTIFS('Replenishment'!$A$8:$A$57,A38)+COUNTIFS('Replenishment'!$A$68:$A$117,A38)&lt;&gt;1,"Duplicate Demand ID",IF(OR(LEN(B38&amp;"")=0,LEN(C38&amp;"")=0,LEN(D38&amp;"")=0,LEN(E38&amp;"")=0,LEN(F38&amp;"")=0,LEN(G38&amp;"")=0,LEN(H38&amp;"")=0,LEN(I38&amp;"")=0,LEN(J38&amp;"")=0,LEN(K38&amp;"")=0,LEN(L38&amp;"")=0,LEN(M38&amp;"")=0,LEN(N38&amp;"")=0),"Complete assumptions, stock snapshot and source references",IF(COUNTIFS('Replenishment'!$D$8:$D$57,D38)+COUNTIFS('Replenishment'!$D$68:$D$117,D38)&lt;&gt;1,"Stock pool repeated; allocate once",IF(OR(NOT(ISNUMBER(E38)),E38&lt;=0),"Enter valid stock snapshot date",IF(OR(NOT(ISNUMBER(G38)),G38&lt;0,NOT(ISNUMBER(H38)),H38&lt;0,NOT(ISNUMBER(I38)),I38&lt;0,NOT(ISNUMBER(K38)),K38&lt;0,NOT(ISNUMBER(L38)),L38&lt;0,NOT(ISNUMBER(M38)),M38&lt;0),"Assumptions and stock must be nonnegative numbers",IF(OR(ROUND(I38,6)&lt;&gt;I38),"PAR and forecast inputs support up to 6 decimals",IF(OR(NOT(ISNUMBER(G38)),G38&lt;0,MOD(G38,1)&lt;&gt;0,NOT(ISNUMBER(H38)),H38&lt;0,MOD(H38,1)&lt;&gt;0,NOT(ISNUMBER(K38)),K38&lt;0,MOD(K38,1)&lt;&gt;0,NOT(ISNUMBER(L38)),L38&lt;0,MOD(L38,1)&lt;&gt;0,NOT(ISNUMBER(M38)),M38&lt;0,MOD(M38,1)&lt;&gt;0),"Physical piece inputs must be whole",IF(OR(H38&lt;=0,I38&lt;=0),"Pieces per position and PAR must be positive",IF(AND(M38&gt;0,N38="None"),"Record inbound timing and allocation basis",IF(IF(COUNTIFS('Item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incomplete","Linked")))&lt;&gt;"Linked",IF(COUNTIFS('Item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incomplete","Linked"))),IF(INDEX('Item Register'!$D$8:$D$57,MATCH(B38,'Item Register'!$A$8:$A$57,0))&lt;&gt;"Reusable","Item class differs","Linked")))))))))))="Linked",MAX(0,O38-L38-M38),""))</x:f>
      </x:c>
      <x:c r="Q38" s="28" t="str">
        <x:f>IF(A38="","",IF(IF(COUNTIFS('Replenishment'!$A$8:$A$57,A38)+COUNTIFS('Replenishment'!$A$68:$A$117,A38)&lt;&gt;1,"Duplicate Demand ID",IF(OR(LEN(B38&amp;"")=0,LEN(C38&amp;"")=0,LEN(D38&amp;"")=0,LEN(E38&amp;"")=0,LEN(F38&amp;"")=0,LEN(G38&amp;"")=0,LEN(H38&amp;"")=0,LEN(I38&amp;"")=0,LEN(J38&amp;"")=0,LEN(K38&amp;"")=0,LEN(L38&amp;"")=0,LEN(M38&amp;"")=0,LEN(N38&amp;"")=0),"Complete assumptions, stock snapshot and source references",IF(COUNTIFS('Replenishment'!$D$8:$D$57,D38)+COUNTIFS('Replenishment'!$D$68:$D$117,D38)&lt;&gt;1,"Stock pool repeated; allocate once",IF(OR(NOT(ISNUMBER(E38)),E38&lt;=0),"Enter valid stock snapshot date",IF(OR(NOT(ISNUMBER(G38)),G38&lt;0,NOT(ISNUMBER(H38)),H38&lt;0,NOT(ISNUMBER(I38)),I38&lt;0,NOT(ISNUMBER(K38)),K38&lt;0,NOT(ISNUMBER(L38)),L38&lt;0,NOT(ISNUMBER(M38)),M38&lt;0),"Assumptions and stock must be nonnegative numbers",IF(OR(ROUND(I38,6)&lt;&gt;I38),"PAR and forecast inputs support up to 6 decimals",IF(OR(NOT(ISNUMBER(G38)),G38&lt;0,MOD(G38,1)&lt;&gt;0,NOT(ISNUMBER(H38)),H38&lt;0,MOD(H38,1)&lt;&gt;0,NOT(ISNUMBER(K38)),K38&lt;0,MOD(K38,1)&lt;&gt;0,NOT(ISNUMBER(L38)),L38&lt;0,MOD(L38,1)&lt;&gt;0,NOT(ISNUMBER(M38)),M38&lt;0,MOD(M38,1)&lt;&gt;0),"Physical piece inputs must be whole",IF(OR(H38&lt;=0,I38&lt;=0),"Pieces per position and PAR must be positive",IF(AND(M38&gt;0,N38="None"),"Record inbound timing and allocation basis",IF(IF(COUNTIFS('Item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incomplete","Linked")))&lt;&gt;"Linked",IF(COUNTIFS('Item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incomplete","Linked"))),IF(INDEX('Item Register'!$D$8:$D$57,MATCH(B38,'Item Register'!$A$8:$A$57,0))&lt;&gt;"Reusable","Item class differs","Linked")))))))))))="Linked",ROUNDUP(P38/INDEX('Item Register'!$F$8:$F$57,MATCH(B38,'Item Register'!$A$8:$A$57,0)),0),""))</x:f>
      </x:c>
      <x:c r="R38" s="28" t="str">
        <x:f>IF(A38="","",IF(IF(COUNTIFS('Replenishment'!$A$8:$A$57,A38)+COUNTIFS('Replenishment'!$A$68:$A$117,A38)&lt;&gt;1,"Duplicate Demand ID",IF(OR(LEN(B38&amp;"")=0,LEN(C38&amp;"")=0,LEN(D38&amp;"")=0,LEN(E38&amp;"")=0,LEN(F38&amp;"")=0,LEN(G38&amp;"")=0,LEN(H38&amp;"")=0,LEN(I38&amp;"")=0,LEN(J38&amp;"")=0,LEN(K38&amp;"")=0,LEN(L38&amp;"")=0,LEN(M38&amp;"")=0,LEN(N38&amp;"")=0),"Complete assumptions, stock snapshot and source references",IF(COUNTIFS('Replenishment'!$D$8:$D$57,D38)+COUNTIFS('Replenishment'!$D$68:$D$117,D38)&lt;&gt;1,"Stock pool repeated; allocate once",IF(OR(NOT(ISNUMBER(E38)),E38&lt;=0),"Enter valid stock snapshot date",IF(OR(NOT(ISNUMBER(G38)),G38&lt;0,NOT(ISNUMBER(H38)),H38&lt;0,NOT(ISNUMBER(I38)),I38&lt;0,NOT(ISNUMBER(K38)),K38&lt;0,NOT(ISNUMBER(L38)),L38&lt;0,NOT(ISNUMBER(M38)),M38&lt;0),"Assumptions and stock must be nonnegative numbers",IF(OR(ROUND(I38,6)&lt;&gt;I38),"PAR and forecast inputs support up to 6 decimals",IF(OR(NOT(ISNUMBER(G38)),G38&lt;0,MOD(G38,1)&lt;&gt;0,NOT(ISNUMBER(H38)),H38&lt;0,MOD(H38,1)&lt;&gt;0,NOT(ISNUMBER(K38)),K38&lt;0,MOD(K38,1)&lt;&gt;0,NOT(ISNUMBER(L38)),L38&lt;0,MOD(L38,1)&lt;&gt;0,NOT(ISNUMBER(M38)),M38&lt;0,MOD(M38,1)&lt;&gt;0),"Physical piece inputs must be whole",IF(OR(H38&lt;=0,I38&lt;=0),"Pieces per position and PAR must be positive",IF(AND(M38&gt;0,N38="None"),"Record inbound timing and allocation basis",IF(IF(COUNTIFS('Item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incomplete","Linked")))&lt;&gt;"Linked",IF(COUNTIFS('Item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incomplete","Linked"))),IF(INDEX('Item Register'!$D$8:$D$57,MATCH(B38,'Item Register'!$A$8:$A$57,0))&lt;&gt;"Reusable","Item class differs","Linked")))))))))))="Linked",Q38*INDEX('Item Register'!$F$8:$F$57,MATCH(B38,'Item Register'!$A$8:$A$57,0)),""))</x:f>
      </x:c>
      <x:c r="S38" s="28" t="str">
        <x:f>IF(A38="","",IF(IF(COUNTIFS('Replenishment'!$A$8:$A$57,A38)+COUNTIFS('Replenishment'!$A$68:$A$117,A38)&lt;&gt;1,"Duplicate Demand ID",IF(OR(LEN(B38&amp;"")=0,LEN(C38&amp;"")=0,LEN(D38&amp;"")=0,LEN(E38&amp;"")=0,LEN(F38&amp;"")=0,LEN(G38&amp;"")=0,LEN(H38&amp;"")=0,LEN(I38&amp;"")=0,LEN(J38&amp;"")=0,LEN(K38&amp;"")=0,LEN(L38&amp;"")=0,LEN(M38&amp;"")=0,LEN(N38&amp;"")=0),"Complete assumptions, stock snapshot and source references",IF(COUNTIFS('Replenishment'!$D$8:$D$57,D38)+COUNTIFS('Replenishment'!$D$68:$D$117,D38)&lt;&gt;1,"Stock pool repeated; allocate once",IF(OR(NOT(ISNUMBER(E38)),E38&lt;=0),"Enter valid stock snapshot date",IF(OR(NOT(ISNUMBER(G38)),G38&lt;0,NOT(ISNUMBER(H38)),H38&lt;0,NOT(ISNUMBER(I38)),I38&lt;0,NOT(ISNUMBER(K38)),K38&lt;0,NOT(ISNUMBER(L38)),L38&lt;0,NOT(ISNUMBER(M38)),M38&lt;0),"Assumptions and stock must be nonnegative numbers",IF(OR(ROUND(I38,6)&lt;&gt;I38),"PAR and forecast inputs support up to 6 decimals",IF(OR(NOT(ISNUMBER(G38)),G38&lt;0,MOD(G38,1)&lt;&gt;0,NOT(ISNUMBER(H38)),H38&lt;0,MOD(H38,1)&lt;&gt;0,NOT(ISNUMBER(K38)),K38&lt;0,MOD(K38,1)&lt;&gt;0,NOT(ISNUMBER(L38)),L38&lt;0,MOD(L38,1)&lt;&gt;0,NOT(ISNUMBER(M38)),M38&lt;0,MOD(M38,1)&lt;&gt;0),"Physical piece inputs must be whole",IF(OR(H38&lt;=0,I38&lt;=0),"Pieces per position and PAR must be positive",IF(AND(M38&gt;0,N38="None"),"Record inbound timing and allocation basis",IF(IF(COUNTIFS('Item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incomplete","Linked")))&lt;&gt;"Linked",IF(COUNTIFS('Item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incomplete","Linked"))),IF(INDEX('Item Register'!$D$8:$D$57,MATCH(B38,'Item Register'!$A$8:$A$57,0))&lt;&gt;"Reusable","Item class differs","Linked")))))))))))="Linked",R38-P38,""))</x:f>
      </x:c>
      <x:c r="T38" s="27" t="str">
        <x:f>IF(LEN(A38&amp;"")=0,IF(COUNTA(A38,B38,C38,D38,E38,F38,G38,H38,I38,J38,K38,L38,M38,N38)=0,"","Enter Demand ID"),IF(IF(COUNTIFS('Replenishment'!$A$8:$A$57,A38)+COUNTIFS('Replenishment'!$A$68:$A$117,A38)&lt;&gt;1,"Duplicate Demand ID",IF(OR(LEN(B38&amp;"")=0,LEN(C38&amp;"")=0,LEN(D38&amp;"")=0,LEN(E38&amp;"")=0,LEN(F38&amp;"")=0,LEN(G38&amp;"")=0,LEN(H38&amp;"")=0,LEN(I38&amp;"")=0,LEN(J38&amp;"")=0,LEN(K38&amp;"")=0,LEN(L38&amp;"")=0,LEN(M38&amp;"")=0,LEN(N38&amp;"")=0),"Complete assumptions, stock snapshot and source references",IF(COUNTIFS('Replenishment'!$D$8:$D$57,D38)+COUNTIFS('Replenishment'!$D$68:$D$117,D38)&lt;&gt;1,"Stock pool repeated; allocate once",IF(OR(NOT(ISNUMBER(E38)),E38&lt;=0),"Enter valid stock snapshot date",IF(OR(NOT(ISNUMBER(G38)),G38&lt;0,NOT(ISNUMBER(H38)),H38&lt;0,NOT(ISNUMBER(I38)),I38&lt;0,NOT(ISNUMBER(K38)),K38&lt;0,NOT(ISNUMBER(L38)),L38&lt;0,NOT(ISNUMBER(M38)),M38&lt;0),"Assumptions and stock must be nonnegative numbers",IF(OR(ROUND(I38,6)&lt;&gt;I38),"PAR and forecast inputs support up to 6 decimals",IF(OR(NOT(ISNUMBER(G38)),G38&lt;0,MOD(G38,1)&lt;&gt;0,NOT(ISNUMBER(H38)),H38&lt;0,MOD(H38,1)&lt;&gt;0,NOT(ISNUMBER(K38)),K38&lt;0,MOD(K38,1)&lt;&gt;0,NOT(ISNUMBER(L38)),L38&lt;0,MOD(L38,1)&lt;&gt;0,NOT(ISNUMBER(M38)),M38&lt;0,MOD(M38,1)&lt;&gt;0),"Physical piece inputs must be whole",IF(OR(H38&lt;=0,I38&lt;=0),"Pieces per position and PAR must be positive",IF(AND(M38&gt;0,N38="None"),"Record inbound timing and allocation basis",IF(IF(COUNTIFS('Item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incomplete","Linked")))&lt;&gt;"Linked",IF(COUNTIFS('Item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incomplete","Linked"))),IF(INDEX('Item Register'!$D$8:$D$57,MATCH(B38,'Item Register'!$A$8:$A$57,0))&lt;&gt;"Reusable","Item class differs","Linked")))))))))))&lt;&gt;"Linked",IF(COUNTIFS('Replenishment'!$A$8:$A$57,A38)+COUNTIFS('Replenishment'!$A$68:$A$117,A38)&lt;&gt;1,"Duplicate Demand ID",IF(OR(LEN(B38&amp;"")=0,LEN(C38&amp;"")=0,LEN(D38&amp;"")=0,LEN(E38&amp;"")=0,LEN(F38&amp;"")=0,LEN(G38&amp;"")=0,LEN(H38&amp;"")=0,LEN(I38&amp;"")=0,LEN(J38&amp;"")=0,LEN(K38&amp;"")=0,LEN(L38&amp;"")=0,LEN(M38&amp;"")=0,LEN(N38&amp;"")=0),"Complete assumptions, stock snapshot and source references",IF(COUNTIFS('Replenishment'!$D$8:$D$57,D38)+COUNTIFS('Replenishment'!$D$68:$D$117,D38)&lt;&gt;1,"Stock pool repeated; allocate once",IF(OR(NOT(ISNUMBER(E38)),E38&lt;=0),"Enter valid stock snapshot date",IF(OR(NOT(ISNUMBER(G38)),G38&lt;0,NOT(ISNUMBER(H38)),H38&lt;0,NOT(ISNUMBER(I38)),I38&lt;0,NOT(ISNUMBER(K38)),K38&lt;0,NOT(ISNUMBER(L38)),L38&lt;0,NOT(ISNUMBER(M38)),M38&lt;0),"Assumptions and stock must be nonnegative numbers",IF(OR(ROUND(I38,6)&lt;&gt;I38),"PAR and forecast inputs support up to 6 decimals",IF(OR(NOT(ISNUMBER(G38)),G38&lt;0,MOD(G38,1)&lt;&gt;0,NOT(ISNUMBER(H38)),H38&lt;0,MOD(H38,1)&lt;&gt;0,NOT(ISNUMBER(K38)),K38&lt;0,MOD(K38,1)&lt;&gt;0,NOT(ISNUMBER(L38)),L38&lt;0,MOD(L38,1)&lt;&gt;0,NOT(ISNUMBER(M38)),M38&lt;0,MOD(M38,1)&lt;&gt;0),"Physical piece inputs must be whole",IF(OR(H38&lt;=0,I38&lt;=0),"Pieces per position and PAR must be positive",IF(AND(M38&gt;0,N38="None"),"Record inbound timing and allocation basis",IF(IF(COUNTIFS('Item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incomplete","Linked")))&lt;&gt;"Linked",IF(COUNTIFS('Item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incomplete","Linked"))),IF(INDEX('Item Register'!$D$8:$D$57,MATCH(B38,'Item Register'!$A$8:$A$57,0))&lt;&gt;"Reusable","Item class differs","Linked"))))))))))),"Planning quantities calculated"))</x:f>
      </x:c>
    </x:row>
    <x:row r="39" ht="38" customHeight="1">
      <x:c r="A39" s="23"/>
      <x:c r="B39" s="23"/>
      <x:c r="C39" s="23"/>
      <x:c r="D39" s="23"/>
      <x:c r="E39" s="24"/>
      <x:c r="F39" s="23"/>
      <x:c r="G39" s="25"/>
      <x:c r="H39" s="25"/>
      <x:c r="I39" s="26"/>
      <x:c r="J39" s="23"/>
      <x:c r="K39" s="25"/>
      <x:c r="L39" s="25"/>
      <x:c r="M39" s="25"/>
      <x:c r="N39" s="23"/>
      <x:c r="O39" s="28" t="str">
        <x:f>IF(A39="","",IF(IF(COUNTIFS('Replenishment'!$A$8:$A$57,A39)+COUNTIFS('Replenishment'!$A$68:$A$117,A39)&lt;&gt;1,"Duplicate Demand ID",IF(OR(LEN(B39&amp;"")=0,LEN(C39&amp;"")=0,LEN(D39&amp;"")=0,LEN(E39&amp;"")=0,LEN(F39&amp;"")=0,LEN(G39&amp;"")=0,LEN(H39&amp;"")=0,LEN(I39&amp;"")=0,LEN(J39&amp;"")=0,LEN(K39&amp;"")=0,LEN(L39&amp;"")=0,LEN(M39&amp;"")=0,LEN(N39&amp;"")=0),"Complete assumptions, stock snapshot and source references",IF(COUNTIFS('Replenishment'!$D$8:$D$57,D39)+COUNTIFS('Replenishment'!$D$68:$D$117,D39)&lt;&gt;1,"Stock pool repeated; allocate once",IF(OR(NOT(ISNUMBER(E39)),E39&lt;=0),"Enter valid stock snapshot date",IF(OR(NOT(ISNUMBER(G39)),G39&lt;0,NOT(ISNUMBER(H39)),H39&lt;0,NOT(ISNUMBER(I39)),I39&lt;0,NOT(ISNUMBER(K39)),K39&lt;0,NOT(ISNUMBER(L39)),L39&lt;0,NOT(ISNUMBER(M39)),M39&lt;0),"Assumptions and stock must be nonnegative numbers",IF(OR(ROUND(I39,6)&lt;&gt;I39),"PAR and forecast inputs support up to 6 decimals",IF(OR(NOT(ISNUMBER(G39)),G39&lt;0,MOD(G39,1)&lt;&gt;0,NOT(ISNUMBER(H39)),H39&lt;0,MOD(H39,1)&lt;&gt;0,NOT(ISNUMBER(K39)),K39&lt;0,MOD(K39,1)&lt;&gt;0,NOT(ISNUMBER(L39)),L39&lt;0,MOD(L39,1)&lt;&gt;0,NOT(ISNUMBER(M39)),M39&lt;0,MOD(M39,1)&lt;&gt;0),"Physical piece inputs must be whole",IF(OR(H39&lt;=0,I39&lt;=0),"Pieces per position and PAR must be positive",IF(AND(M39&gt;0,N39="None"),"Record inbound timing and allocation basis",IF(IF(COUNTIFS('Item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incomplete","Linked")))&lt;&gt;"Linked",IF(COUNTIFS('Item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incomplete","Linked"))),IF(INDEX('Item Register'!$D$8:$D$57,MATCH(B39,'Item Register'!$A$8:$A$57,0))&lt;&gt;"Reusable","Item class differs","Linked")))))))))))="Linked",ROUNDUP(ROUND(G39*H39*I39,6),0)+K39,""))</x:f>
      </x:c>
      <x:c r="P39" s="28" t="str">
        <x:f>IF(A39="","",IF(IF(COUNTIFS('Replenishment'!$A$8:$A$57,A39)+COUNTIFS('Replenishment'!$A$68:$A$117,A39)&lt;&gt;1,"Duplicate Demand ID",IF(OR(LEN(B39&amp;"")=0,LEN(C39&amp;"")=0,LEN(D39&amp;"")=0,LEN(E39&amp;"")=0,LEN(F39&amp;"")=0,LEN(G39&amp;"")=0,LEN(H39&amp;"")=0,LEN(I39&amp;"")=0,LEN(J39&amp;"")=0,LEN(K39&amp;"")=0,LEN(L39&amp;"")=0,LEN(M39&amp;"")=0,LEN(N39&amp;"")=0),"Complete assumptions, stock snapshot and source references",IF(COUNTIFS('Replenishment'!$D$8:$D$57,D39)+COUNTIFS('Replenishment'!$D$68:$D$117,D39)&lt;&gt;1,"Stock pool repeated; allocate once",IF(OR(NOT(ISNUMBER(E39)),E39&lt;=0),"Enter valid stock snapshot date",IF(OR(NOT(ISNUMBER(G39)),G39&lt;0,NOT(ISNUMBER(H39)),H39&lt;0,NOT(ISNUMBER(I39)),I39&lt;0,NOT(ISNUMBER(K39)),K39&lt;0,NOT(ISNUMBER(L39)),L39&lt;0,NOT(ISNUMBER(M39)),M39&lt;0),"Assumptions and stock must be nonnegative numbers",IF(OR(ROUND(I39,6)&lt;&gt;I39),"PAR and forecast inputs support up to 6 decimals",IF(OR(NOT(ISNUMBER(G39)),G39&lt;0,MOD(G39,1)&lt;&gt;0,NOT(ISNUMBER(H39)),H39&lt;0,MOD(H39,1)&lt;&gt;0,NOT(ISNUMBER(K39)),K39&lt;0,MOD(K39,1)&lt;&gt;0,NOT(ISNUMBER(L39)),L39&lt;0,MOD(L39,1)&lt;&gt;0,NOT(ISNUMBER(M39)),M39&lt;0,MOD(M39,1)&lt;&gt;0),"Physical piece inputs must be whole",IF(OR(H39&lt;=0,I39&lt;=0),"Pieces per position and PAR must be positive",IF(AND(M39&gt;0,N39="None"),"Record inbound timing and allocation basis",IF(IF(COUNTIFS('Item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incomplete","Linked")))&lt;&gt;"Linked",IF(COUNTIFS('Item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incomplete","Linked"))),IF(INDEX('Item Register'!$D$8:$D$57,MATCH(B39,'Item Register'!$A$8:$A$57,0))&lt;&gt;"Reusable","Item class differs","Linked")))))))))))="Linked",MAX(0,O39-L39-M39),""))</x:f>
      </x:c>
      <x:c r="Q39" s="28" t="str">
        <x:f>IF(A39="","",IF(IF(COUNTIFS('Replenishment'!$A$8:$A$57,A39)+COUNTIFS('Replenishment'!$A$68:$A$117,A39)&lt;&gt;1,"Duplicate Demand ID",IF(OR(LEN(B39&amp;"")=0,LEN(C39&amp;"")=0,LEN(D39&amp;"")=0,LEN(E39&amp;"")=0,LEN(F39&amp;"")=0,LEN(G39&amp;"")=0,LEN(H39&amp;"")=0,LEN(I39&amp;"")=0,LEN(J39&amp;"")=0,LEN(K39&amp;"")=0,LEN(L39&amp;"")=0,LEN(M39&amp;"")=0,LEN(N39&amp;"")=0),"Complete assumptions, stock snapshot and source references",IF(COUNTIFS('Replenishment'!$D$8:$D$57,D39)+COUNTIFS('Replenishment'!$D$68:$D$117,D39)&lt;&gt;1,"Stock pool repeated; allocate once",IF(OR(NOT(ISNUMBER(E39)),E39&lt;=0),"Enter valid stock snapshot date",IF(OR(NOT(ISNUMBER(G39)),G39&lt;0,NOT(ISNUMBER(H39)),H39&lt;0,NOT(ISNUMBER(I39)),I39&lt;0,NOT(ISNUMBER(K39)),K39&lt;0,NOT(ISNUMBER(L39)),L39&lt;0,NOT(ISNUMBER(M39)),M39&lt;0),"Assumptions and stock must be nonnegative numbers",IF(OR(ROUND(I39,6)&lt;&gt;I39),"PAR and forecast inputs support up to 6 decimals",IF(OR(NOT(ISNUMBER(G39)),G39&lt;0,MOD(G39,1)&lt;&gt;0,NOT(ISNUMBER(H39)),H39&lt;0,MOD(H39,1)&lt;&gt;0,NOT(ISNUMBER(K39)),K39&lt;0,MOD(K39,1)&lt;&gt;0,NOT(ISNUMBER(L39)),L39&lt;0,MOD(L39,1)&lt;&gt;0,NOT(ISNUMBER(M39)),M39&lt;0,MOD(M39,1)&lt;&gt;0),"Physical piece inputs must be whole",IF(OR(H39&lt;=0,I39&lt;=0),"Pieces per position and PAR must be positive",IF(AND(M39&gt;0,N39="None"),"Record inbound timing and allocation basis",IF(IF(COUNTIFS('Item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incomplete","Linked")))&lt;&gt;"Linked",IF(COUNTIFS('Item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incomplete","Linked"))),IF(INDEX('Item Register'!$D$8:$D$57,MATCH(B39,'Item Register'!$A$8:$A$57,0))&lt;&gt;"Reusable","Item class differs","Linked")))))))))))="Linked",ROUNDUP(P39/INDEX('Item Register'!$F$8:$F$57,MATCH(B39,'Item Register'!$A$8:$A$57,0)),0),""))</x:f>
      </x:c>
      <x:c r="R39" s="28" t="str">
        <x:f>IF(A39="","",IF(IF(COUNTIFS('Replenishment'!$A$8:$A$57,A39)+COUNTIFS('Replenishment'!$A$68:$A$117,A39)&lt;&gt;1,"Duplicate Demand ID",IF(OR(LEN(B39&amp;"")=0,LEN(C39&amp;"")=0,LEN(D39&amp;"")=0,LEN(E39&amp;"")=0,LEN(F39&amp;"")=0,LEN(G39&amp;"")=0,LEN(H39&amp;"")=0,LEN(I39&amp;"")=0,LEN(J39&amp;"")=0,LEN(K39&amp;"")=0,LEN(L39&amp;"")=0,LEN(M39&amp;"")=0,LEN(N39&amp;"")=0),"Complete assumptions, stock snapshot and source references",IF(COUNTIFS('Replenishment'!$D$8:$D$57,D39)+COUNTIFS('Replenishment'!$D$68:$D$117,D39)&lt;&gt;1,"Stock pool repeated; allocate once",IF(OR(NOT(ISNUMBER(E39)),E39&lt;=0),"Enter valid stock snapshot date",IF(OR(NOT(ISNUMBER(G39)),G39&lt;0,NOT(ISNUMBER(H39)),H39&lt;0,NOT(ISNUMBER(I39)),I39&lt;0,NOT(ISNUMBER(K39)),K39&lt;0,NOT(ISNUMBER(L39)),L39&lt;0,NOT(ISNUMBER(M39)),M39&lt;0),"Assumptions and stock must be nonnegative numbers",IF(OR(ROUND(I39,6)&lt;&gt;I39),"PAR and forecast inputs support up to 6 decimals",IF(OR(NOT(ISNUMBER(G39)),G39&lt;0,MOD(G39,1)&lt;&gt;0,NOT(ISNUMBER(H39)),H39&lt;0,MOD(H39,1)&lt;&gt;0,NOT(ISNUMBER(K39)),K39&lt;0,MOD(K39,1)&lt;&gt;0,NOT(ISNUMBER(L39)),L39&lt;0,MOD(L39,1)&lt;&gt;0,NOT(ISNUMBER(M39)),M39&lt;0,MOD(M39,1)&lt;&gt;0),"Physical piece inputs must be whole",IF(OR(H39&lt;=0,I39&lt;=0),"Pieces per position and PAR must be positive",IF(AND(M39&gt;0,N39="None"),"Record inbound timing and allocation basis",IF(IF(COUNTIFS('Item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incomplete","Linked")))&lt;&gt;"Linked",IF(COUNTIFS('Item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incomplete","Linked"))),IF(INDEX('Item Register'!$D$8:$D$57,MATCH(B39,'Item Register'!$A$8:$A$57,0))&lt;&gt;"Reusable","Item class differs","Linked")))))))))))="Linked",Q39*INDEX('Item Register'!$F$8:$F$57,MATCH(B39,'Item Register'!$A$8:$A$57,0)),""))</x:f>
      </x:c>
      <x:c r="S39" s="28" t="str">
        <x:f>IF(A39="","",IF(IF(COUNTIFS('Replenishment'!$A$8:$A$57,A39)+COUNTIFS('Replenishment'!$A$68:$A$117,A39)&lt;&gt;1,"Duplicate Demand ID",IF(OR(LEN(B39&amp;"")=0,LEN(C39&amp;"")=0,LEN(D39&amp;"")=0,LEN(E39&amp;"")=0,LEN(F39&amp;"")=0,LEN(G39&amp;"")=0,LEN(H39&amp;"")=0,LEN(I39&amp;"")=0,LEN(J39&amp;"")=0,LEN(K39&amp;"")=0,LEN(L39&amp;"")=0,LEN(M39&amp;"")=0,LEN(N39&amp;"")=0),"Complete assumptions, stock snapshot and source references",IF(COUNTIFS('Replenishment'!$D$8:$D$57,D39)+COUNTIFS('Replenishment'!$D$68:$D$117,D39)&lt;&gt;1,"Stock pool repeated; allocate once",IF(OR(NOT(ISNUMBER(E39)),E39&lt;=0),"Enter valid stock snapshot date",IF(OR(NOT(ISNUMBER(G39)),G39&lt;0,NOT(ISNUMBER(H39)),H39&lt;0,NOT(ISNUMBER(I39)),I39&lt;0,NOT(ISNUMBER(K39)),K39&lt;0,NOT(ISNUMBER(L39)),L39&lt;0,NOT(ISNUMBER(M39)),M39&lt;0),"Assumptions and stock must be nonnegative numbers",IF(OR(ROUND(I39,6)&lt;&gt;I39),"PAR and forecast inputs support up to 6 decimals",IF(OR(NOT(ISNUMBER(G39)),G39&lt;0,MOD(G39,1)&lt;&gt;0,NOT(ISNUMBER(H39)),H39&lt;0,MOD(H39,1)&lt;&gt;0,NOT(ISNUMBER(K39)),K39&lt;0,MOD(K39,1)&lt;&gt;0,NOT(ISNUMBER(L39)),L39&lt;0,MOD(L39,1)&lt;&gt;0,NOT(ISNUMBER(M39)),M39&lt;0,MOD(M39,1)&lt;&gt;0),"Physical piece inputs must be whole",IF(OR(H39&lt;=0,I39&lt;=0),"Pieces per position and PAR must be positive",IF(AND(M39&gt;0,N39="None"),"Record inbound timing and allocation basis",IF(IF(COUNTIFS('Item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incomplete","Linked")))&lt;&gt;"Linked",IF(COUNTIFS('Item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incomplete","Linked"))),IF(INDEX('Item Register'!$D$8:$D$57,MATCH(B39,'Item Register'!$A$8:$A$57,0))&lt;&gt;"Reusable","Item class differs","Linked")))))))))))="Linked",R39-P39,""))</x:f>
      </x:c>
      <x:c r="T39" s="27" t="str">
        <x:f>IF(LEN(A39&amp;"")=0,IF(COUNTA(A39,B39,C39,D39,E39,F39,G39,H39,I39,J39,K39,L39,M39,N39)=0,"","Enter Demand ID"),IF(IF(COUNTIFS('Replenishment'!$A$8:$A$57,A39)+COUNTIFS('Replenishment'!$A$68:$A$117,A39)&lt;&gt;1,"Duplicate Demand ID",IF(OR(LEN(B39&amp;"")=0,LEN(C39&amp;"")=0,LEN(D39&amp;"")=0,LEN(E39&amp;"")=0,LEN(F39&amp;"")=0,LEN(G39&amp;"")=0,LEN(H39&amp;"")=0,LEN(I39&amp;"")=0,LEN(J39&amp;"")=0,LEN(K39&amp;"")=0,LEN(L39&amp;"")=0,LEN(M39&amp;"")=0,LEN(N39&amp;"")=0),"Complete assumptions, stock snapshot and source references",IF(COUNTIFS('Replenishment'!$D$8:$D$57,D39)+COUNTIFS('Replenishment'!$D$68:$D$117,D39)&lt;&gt;1,"Stock pool repeated; allocate once",IF(OR(NOT(ISNUMBER(E39)),E39&lt;=0),"Enter valid stock snapshot date",IF(OR(NOT(ISNUMBER(G39)),G39&lt;0,NOT(ISNUMBER(H39)),H39&lt;0,NOT(ISNUMBER(I39)),I39&lt;0,NOT(ISNUMBER(K39)),K39&lt;0,NOT(ISNUMBER(L39)),L39&lt;0,NOT(ISNUMBER(M39)),M39&lt;0),"Assumptions and stock must be nonnegative numbers",IF(OR(ROUND(I39,6)&lt;&gt;I39),"PAR and forecast inputs support up to 6 decimals",IF(OR(NOT(ISNUMBER(G39)),G39&lt;0,MOD(G39,1)&lt;&gt;0,NOT(ISNUMBER(H39)),H39&lt;0,MOD(H39,1)&lt;&gt;0,NOT(ISNUMBER(K39)),K39&lt;0,MOD(K39,1)&lt;&gt;0,NOT(ISNUMBER(L39)),L39&lt;0,MOD(L39,1)&lt;&gt;0,NOT(ISNUMBER(M39)),M39&lt;0,MOD(M39,1)&lt;&gt;0),"Physical piece inputs must be whole",IF(OR(H39&lt;=0,I39&lt;=0),"Pieces per position and PAR must be positive",IF(AND(M39&gt;0,N39="None"),"Record inbound timing and allocation basis",IF(IF(COUNTIFS('Item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incomplete","Linked")))&lt;&gt;"Linked",IF(COUNTIFS('Item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incomplete","Linked"))),IF(INDEX('Item Register'!$D$8:$D$57,MATCH(B39,'Item Register'!$A$8:$A$57,0))&lt;&gt;"Reusable","Item class differs","Linked")))))))))))&lt;&gt;"Linked",IF(COUNTIFS('Replenishment'!$A$8:$A$57,A39)+COUNTIFS('Replenishment'!$A$68:$A$117,A39)&lt;&gt;1,"Duplicate Demand ID",IF(OR(LEN(B39&amp;"")=0,LEN(C39&amp;"")=0,LEN(D39&amp;"")=0,LEN(E39&amp;"")=0,LEN(F39&amp;"")=0,LEN(G39&amp;"")=0,LEN(H39&amp;"")=0,LEN(I39&amp;"")=0,LEN(J39&amp;"")=0,LEN(K39&amp;"")=0,LEN(L39&amp;"")=0,LEN(M39&amp;"")=0,LEN(N39&amp;"")=0),"Complete assumptions, stock snapshot and source references",IF(COUNTIFS('Replenishment'!$D$8:$D$57,D39)+COUNTIFS('Replenishment'!$D$68:$D$117,D39)&lt;&gt;1,"Stock pool repeated; allocate once",IF(OR(NOT(ISNUMBER(E39)),E39&lt;=0),"Enter valid stock snapshot date",IF(OR(NOT(ISNUMBER(G39)),G39&lt;0,NOT(ISNUMBER(H39)),H39&lt;0,NOT(ISNUMBER(I39)),I39&lt;0,NOT(ISNUMBER(K39)),K39&lt;0,NOT(ISNUMBER(L39)),L39&lt;0,NOT(ISNUMBER(M39)),M39&lt;0),"Assumptions and stock must be nonnegative numbers",IF(OR(ROUND(I39,6)&lt;&gt;I39),"PAR and forecast inputs support up to 6 decimals",IF(OR(NOT(ISNUMBER(G39)),G39&lt;0,MOD(G39,1)&lt;&gt;0,NOT(ISNUMBER(H39)),H39&lt;0,MOD(H39,1)&lt;&gt;0,NOT(ISNUMBER(K39)),K39&lt;0,MOD(K39,1)&lt;&gt;0,NOT(ISNUMBER(L39)),L39&lt;0,MOD(L39,1)&lt;&gt;0,NOT(ISNUMBER(M39)),M39&lt;0,MOD(M39,1)&lt;&gt;0),"Physical piece inputs must be whole",IF(OR(H39&lt;=0,I39&lt;=0),"Pieces per position and PAR must be positive",IF(AND(M39&gt;0,N39="None"),"Record inbound timing and allocation basis",IF(IF(COUNTIFS('Item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incomplete","Linked")))&lt;&gt;"Linked",IF(COUNTIFS('Item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incomplete","Linked"))),IF(INDEX('Item Register'!$D$8:$D$57,MATCH(B39,'Item Register'!$A$8:$A$57,0))&lt;&gt;"Reusable","Item class differs","Linked"))))))))))),"Planning quantities calculated"))</x:f>
      </x:c>
    </x:row>
    <x:row r="40" ht="38" customHeight="1">
      <x:c r="A40" s="23"/>
      <x:c r="B40" s="23"/>
      <x:c r="C40" s="23"/>
      <x:c r="D40" s="23"/>
      <x:c r="E40" s="24"/>
      <x:c r="F40" s="23"/>
      <x:c r="G40" s="25"/>
      <x:c r="H40" s="25"/>
      <x:c r="I40" s="26"/>
      <x:c r="J40" s="23"/>
      <x:c r="K40" s="25"/>
      <x:c r="L40" s="25"/>
      <x:c r="M40" s="25"/>
      <x:c r="N40" s="23"/>
      <x:c r="O40" s="28" t="str">
        <x:f>IF(A40="","",IF(IF(COUNTIFS('Replenishment'!$A$8:$A$57,A40)+COUNTIFS('Replenishment'!$A$68:$A$117,A40)&lt;&gt;1,"Duplicate Demand ID",IF(OR(LEN(B40&amp;"")=0,LEN(C40&amp;"")=0,LEN(D40&amp;"")=0,LEN(E40&amp;"")=0,LEN(F40&amp;"")=0,LEN(G40&amp;"")=0,LEN(H40&amp;"")=0,LEN(I40&amp;"")=0,LEN(J40&amp;"")=0,LEN(K40&amp;"")=0,LEN(L40&amp;"")=0,LEN(M40&amp;"")=0,LEN(N40&amp;"")=0),"Complete assumptions, stock snapshot and source references",IF(COUNTIFS('Replenishment'!$D$8:$D$57,D40)+COUNTIFS('Replenishment'!$D$68:$D$117,D40)&lt;&gt;1,"Stock pool repeated; allocate once",IF(OR(NOT(ISNUMBER(E40)),E40&lt;=0),"Enter valid stock snapshot date",IF(OR(NOT(ISNUMBER(G40)),G40&lt;0,NOT(ISNUMBER(H40)),H40&lt;0,NOT(ISNUMBER(I40)),I40&lt;0,NOT(ISNUMBER(K40)),K40&lt;0,NOT(ISNUMBER(L40)),L40&lt;0,NOT(ISNUMBER(M40)),M40&lt;0),"Assumptions and stock must be nonnegative numbers",IF(OR(ROUND(I40,6)&lt;&gt;I40),"PAR and forecast inputs support up to 6 decimals",IF(OR(NOT(ISNUMBER(G40)),G40&lt;0,MOD(G40,1)&lt;&gt;0,NOT(ISNUMBER(H40)),H40&lt;0,MOD(H40,1)&lt;&gt;0,NOT(ISNUMBER(K40)),K40&lt;0,MOD(K40,1)&lt;&gt;0,NOT(ISNUMBER(L40)),L40&lt;0,MOD(L40,1)&lt;&gt;0,NOT(ISNUMBER(M40)),M40&lt;0,MOD(M40,1)&lt;&gt;0),"Physical piece inputs must be whole",IF(OR(H40&lt;=0,I40&lt;=0),"Pieces per position and PAR must be positive",IF(AND(M40&gt;0,N40="None"),"Record inbound timing and allocation basis",IF(IF(COUNTIFS('Item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incomplete","Linked")))&lt;&gt;"Linked",IF(COUNTIFS('Item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incomplete","Linked"))),IF(INDEX('Item Register'!$D$8:$D$57,MATCH(B40,'Item Register'!$A$8:$A$57,0))&lt;&gt;"Reusable","Item class differs","Linked")))))))))))="Linked",ROUNDUP(ROUND(G40*H40*I40,6),0)+K40,""))</x:f>
      </x:c>
      <x:c r="P40" s="28" t="str">
        <x:f>IF(A40="","",IF(IF(COUNTIFS('Replenishment'!$A$8:$A$57,A40)+COUNTIFS('Replenishment'!$A$68:$A$117,A40)&lt;&gt;1,"Duplicate Demand ID",IF(OR(LEN(B40&amp;"")=0,LEN(C40&amp;"")=0,LEN(D40&amp;"")=0,LEN(E40&amp;"")=0,LEN(F40&amp;"")=0,LEN(G40&amp;"")=0,LEN(H40&amp;"")=0,LEN(I40&amp;"")=0,LEN(J40&amp;"")=0,LEN(K40&amp;"")=0,LEN(L40&amp;"")=0,LEN(M40&amp;"")=0,LEN(N40&amp;"")=0),"Complete assumptions, stock snapshot and source references",IF(COUNTIFS('Replenishment'!$D$8:$D$57,D40)+COUNTIFS('Replenishment'!$D$68:$D$117,D40)&lt;&gt;1,"Stock pool repeated; allocate once",IF(OR(NOT(ISNUMBER(E40)),E40&lt;=0),"Enter valid stock snapshot date",IF(OR(NOT(ISNUMBER(G40)),G40&lt;0,NOT(ISNUMBER(H40)),H40&lt;0,NOT(ISNUMBER(I40)),I40&lt;0,NOT(ISNUMBER(K40)),K40&lt;0,NOT(ISNUMBER(L40)),L40&lt;0,NOT(ISNUMBER(M40)),M40&lt;0),"Assumptions and stock must be nonnegative numbers",IF(OR(ROUND(I40,6)&lt;&gt;I40),"PAR and forecast inputs support up to 6 decimals",IF(OR(NOT(ISNUMBER(G40)),G40&lt;0,MOD(G40,1)&lt;&gt;0,NOT(ISNUMBER(H40)),H40&lt;0,MOD(H40,1)&lt;&gt;0,NOT(ISNUMBER(K40)),K40&lt;0,MOD(K40,1)&lt;&gt;0,NOT(ISNUMBER(L40)),L40&lt;0,MOD(L40,1)&lt;&gt;0,NOT(ISNUMBER(M40)),M40&lt;0,MOD(M40,1)&lt;&gt;0),"Physical piece inputs must be whole",IF(OR(H40&lt;=0,I40&lt;=0),"Pieces per position and PAR must be positive",IF(AND(M40&gt;0,N40="None"),"Record inbound timing and allocation basis",IF(IF(COUNTIFS('Item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incomplete","Linked")))&lt;&gt;"Linked",IF(COUNTIFS('Item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incomplete","Linked"))),IF(INDEX('Item Register'!$D$8:$D$57,MATCH(B40,'Item Register'!$A$8:$A$57,0))&lt;&gt;"Reusable","Item class differs","Linked")))))))))))="Linked",MAX(0,O40-L40-M40),""))</x:f>
      </x:c>
      <x:c r="Q40" s="28" t="str">
        <x:f>IF(A40="","",IF(IF(COUNTIFS('Replenishment'!$A$8:$A$57,A40)+COUNTIFS('Replenishment'!$A$68:$A$117,A40)&lt;&gt;1,"Duplicate Demand ID",IF(OR(LEN(B40&amp;"")=0,LEN(C40&amp;"")=0,LEN(D40&amp;"")=0,LEN(E40&amp;"")=0,LEN(F40&amp;"")=0,LEN(G40&amp;"")=0,LEN(H40&amp;"")=0,LEN(I40&amp;"")=0,LEN(J40&amp;"")=0,LEN(K40&amp;"")=0,LEN(L40&amp;"")=0,LEN(M40&amp;"")=0,LEN(N40&amp;"")=0),"Complete assumptions, stock snapshot and source references",IF(COUNTIFS('Replenishment'!$D$8:$D$57,D40)+COUNTIFS('Replenishment'!$D$68:$D$117,D40)&lt;&gt;1,"Stock pool repeated; allocate once",IF(OR(NOT(ISNUMBER(E40)),E40&lt;=0),"Enter valid stock snapshot date",IF(OR(NOT(ISNUMBER(G40)),G40&lt;0,NOT(ISNUMBER(H40)),H40&lt;0,NOT(ISNUMBER(I40)),I40&lt;0,NOT(ISNUMBER(K40)),K40&lt;0,NOT(ISNUMBER(L40)),L40&lt;0,NOT(ISNUMBER(M40)),M40&lt;0),"Assumptions and stock must be nonnegative numbers",IF(OR(ROUND(I40,6)&lt;&gt;I40),"PAR and forecast inputs support up to 6 decimals",IF(OR(NOT(ISNUMBER(G40)),G40&lt;0,MOD(G40,1)&lt;&gt;0,NOT(ISNUMBER(H40)),H40&lt;0,MOD(H40,1)&lt;&gt;0,NOT(ISNUMBER(K40)),K40&lt;0,MOD(K40,1)&lt;&gt;0,NOT(ISNUMBER(L40)),L40&lt;0,MOD(L40,1)&lt;&gt;0,NOT(ISNUMBER(M40)),M40&lt;0,MOD(M40,1)&lt;&gt;0),"Physical piece inputs must be whole",IF(OR(H40&lt;=0,I40&lt;=0),"Pieces per position and PAR must be positive",IF(AND(M40&gt;0,N40="None"),"Record inbound timing and allocation basis",IF(IF(COUNTIFS('Item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incomplete","Linked")))&lt;&gt;"Linked",IF(COUNTIFS('Item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incomplete","Linked"))),IF(INDEX('Item Register'!$D$8:$D$57,MATCH(B40,'Item Register'!$A$8:$A$57,0))&lt;&gt;"Reusable","Item class differs","Linked")))))))))))="Linked",ROUNDUP(P40/INDEX('Item Register'!$F$8:$F$57,MATCH(B40,'Item Register'!$A$8:$A$57,0)),0),""))</x:f>
      </x:c>
      <x:c r="R40" s="28" t="str">
        <x:f>IF(A40="","",IF(IF(COUNTIFS('Replenishment'!$A$8:$A$57,A40)+COUNTIFS('Replenishment'!$A$68:$A$117,A40)&lt;&gt;1,"Duplicate Demand ID",IF(OR(LEN(B40&amp;"")=0,LEN(C40&amp;"")=0,LEN(D40&amp;"")=0,LEN(E40&amp;"")=0,LEN(F40&amp;"")=0,LEN(G40&amp;"")=0,LEN(H40&amp;"")=0,LEN(I40&amp;"")=0,LEN(J40&amp;"")=0,LEN(K40&amp;"")=0,LEN(L40&amp;"")=0,LEN(M40&amp;"")=0,LEN(N40&amp;"")=0),"Complete assumptions, stock snapshot and source references",IF(COUNTIFS('Replenishment'!$D$8:$D$57,D40)+COUNTIFS('Replenishment'!$D$68:$D$117,D40)&lt;&gt;1,"Stock pool repeated; allocate once",IF(OR(NOT(ISNUMBER(E40)),E40&lt;=0),"Enter valid stock snapshot date",IF(OR(NOT(ISNUMBER(G40)),G40&lt;0,NOT(ISNUMBER(H40)),H40&lt;0,NOT(ISNUMBER(I40)),I40&lt;0,NOT(ISNUMBER(K40)),K40&lt;0,NOT(ISNUMBER(L40)),L40&lt;0,NOT(ISNUMBER(M40)),M40&lt;0),"Assumptions and stock must be nonnegative numbers",IF(OR(ROUND(I40,6)&lt;&gt;I40),"PAR and forecast inputs support up to 6 decimals",IF(OR(NOT(ISNUMBER(G40)),G40&lt;0,MOD(G40,1)&lt;&gt;0,NOT(ISNUMBER(H40)),H40&lt;0,MOD(H40,1)&lt;&gt;0,NOT(ISNUMBER(K40)),K40&lt;0,MOD(K40,1)&lt;&gt;0,NOT(ISNUMBER(L40)),L40&lt;0,MOD(L40,1)&lt;&gt;0,NOT(ISNUMBER(M40)),M40&lt;0,MOD(M40,1)&lt;&gt;0),"Physical piece inputs must be whole",IF(OR(H40&lt;=0,I40&lt;=0),"Pieces per position and PAR must be positive",IF(AND(M40&gt;0,N40="None"),"Record inbound timing and allocation basis",IF(IF(COUNTIFS('Item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incomplete","Linked")))&lt;&gt;"Linked",IF(COUNTIFS('Item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incomplete","Linked"))),IF(INDEX('Item Register'!$D$8:$D$57,MATCH(B40,'Item Register'!$A$8:$A$57,0))&lt;&gt;"Reusable","Item class differs","Linked")))))))))))="Linked",Q40*INDEX('Item Register'!$F$8:$F$57,MATCH(B40,'Item Register'!$A$8:$A$57,0)),""))</x:f>
      </x:c>
      <x:c r="S40" s="28" t="str">
        <x:f>IF(A40="","",IF(IF(COUNTIFS('Replenishment'!$A$8:$A$57,A40)+COUNTIFS('Replenishment'!$A$68:$A$117,A40)&lt;&gt;1,"Duplicate Demand ID",IF(OR(LEN(B40&amp;"")=0,LEN(C40&amp;"")=0,LEN(D40&amp;"")=0,LEN(E40&amp;"")=0,LEN(F40&amp;"")=0,LEN(G40&amp;"")=0,LEN(H40&amp;"")=0,LEN(I40&amp;"")=0,LEN(J40&amp;"")=0,LEN(K40&amp;"")=0,LEN(L40&amp;"")=0,LEN(M40&amp;"")=0,LEN(N40&amp;"")=0),"Complete assumptions, stock snapshot and source references",IF(COUNTIFS('Replenishment'!$D$8:$D$57,D40)+COUNTIFS('Replenishment'!$D$68:$D$117,D40)&lt;&gt;1,"Stock pool repeated; allocate once",IF(OR(NOT(ISNUMBER(E40)),E40&lt;=0),"Enter valid stock snapshot date",IF(OR(NOT(ISNUMBER(G40)),G40&lt;0,NOT(ISNUMBER(H40)),H40&lt;0,NOT(ISNUMBER(I40)),I40&lt;0,NOT(ISNUMBER(K40)),K40&lt;0,NOT(ISNUMBER(L40)),L40&lt;0,NOT(ISNUMBER(M40)),M40&lt;0),"Assumptions and stock must be nonnegative numbers",IF(OR(ROUND(I40,6)&lt;&gt;I40),"PAR and forecast inputs support up to 6 decimals",IF(OR(NOT(ISNUMBER(G40)),G40&lt;0,MOD(G40,1)&lt;&gt;0,NOT(ISNUMBER(H40)),H40&lt;0,MOD(H40,1)&lt;&gt;0,NOT(ISNUMBER(K40)),K40&lt;0,MOD(K40,1)&lt;&gt;0,NOT(ISNUMBER(L40)),L40&lt;0,MOD(L40,1)&lt;&gt;0,NOT(ISNUMBER(M40)),M40&lt;0,MOD(M40,1)&lt;&gt;0),"Physical piece inputs must be whole",IF(OR(H40&lt;=0,I40&lt;=0),"Pieces per position and PAR must be positive",IF(AND(M40&gt;0,N40="None"),"Record inbound timing and allocation basis",IF(IF(COUNTIFS('Item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incomplete","Linked")))&lt;&gt;"Linked",IF(COUNTIFS('Item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incomplete","Linked"))),IF(INDEX('Item Register'!$D$8:$D$57,MATCH(B40,'Item Register'!$A$8:$A$57,0))&lt;&gt;"Reusable","Item class differs","Linked")))))))))))="Linked",R40-P40,""))</x:f>
      </x:c>
      <x:c r="T40" s="27" t="str">
        <x:f>IF(LEN(A40&amp;"")=0,IF(COUNTA(A40,B40,C40,D40,E40,F40,G40,H40,I40,J40,K40,L40,M40,N40)=0,"","Enter Demand ID"),IF(IF(COUNTIFS('Replenishment'!$A$8:$A$57,A40)+COUNTIFS('Replenishment'!$A$68:$A$117,A40)&lt;&gt;1,"Duplicate Demand ID",IF(OR(LEN(B40&amp;"")=0,LEN(C40&amp;"")=0,LEN(D40&amp;"")=0,LEN(E40&amp;"")=0,LEN(F40&amp;"")=0,LEN(G40&amp;"")=0,LEN(H40&amp;"")=0,LEN(I40&amp;"")=0,LEN(J40&amp;"")=0,LEN(K40&amp;"")=0,LEN(L40&amp;"")=0,LEN(M40&amp;"")=0,LEN(N40&amp;"")=0),"Complete assumptions, stock snapshot and source references",IF(COUNTIFS('Replenishment'!$D$8:$D$57,D40)+COUNTIFS('Replenishment'!$D$68:$D$117,D40)&lt;&gt;1,"Stock pool repeated; allocate once",IF(OR(NOT(ISNUMBER(E40)),E40&lt;=0),"Enter valid stock snapshot date",IF(OR(NOT(ISNUMBER(G40)),G40&lt;0,NOT(ISNUMBER(H40)),H40&lt;0,NOT(ISNUMBER(I40)),I40&lt;0,NOT(ISNUMBER(K40)),K40&lt;0,NOT(ISNUMBER(L40)),L40&lt;0,NOT(ISNUMBER(M40)),M40&lt;0),"Assumptions and stock must be nonnegative numbers",IF(OR(ROUND(I40,6)&lt;&gt;I40),"PAR and forecast inputs support up to 6 decimals",IF(OR(NOT(ISNUMBER(G40)),G40&lt;0,MOD(G40,1)&lt;&gt;0,NOT(ISNUMBER(H40)),H40&lt;0,MOD(H40,1)&lt;&gt;0,NOT(ISNUMBER(K40)),K40&lt;0,MOD(K40,1)&lt;&gt;0,NOT(ISNUMBER(L40)),L40&lt;0,MOD(L40,1)&lt;&gt;0,NOT(ISNUMBER(M40)),M40&lt;0,MOD(M40,1)&lt;&gt;0),"Physical piece inputs must be whole",IF(OR(H40&lt;=0,I40&lt;=0),"Pieces per position and PAR must be positive",IF(AND(M40&gt;0,N40="None"),"Record inbound timing and allocation basis",IF(IF(COUNTIFS('Item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incomplete","Linked")))&lt;&gt;"Linked",IF(COUNTIFS('Item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incomplete","Linked"))),IF(INDEX('Item Register'!$D$8:$D$57,MATCH(B40,'Item Register'!$A$8:$A$57,0))&lt;&gt;"Reusable","Item class differs","Linked")))))))))))&lt;&gt;"Linked",IF(COUNTIFS('Replenishment'!$A$8:$A$57,A40)+COUNTIFS('Replenishment'!$A$68:$A$117,A40)&lt;&gt;1,"Duplicate Demand ID",IF(OR(LEN(B40&amp;"")=0,LEN(C40&amp;"")=0,LEN(D40&amp;"")=0,LEN(E40&amp;"")=0,LEN(F40&amp;"")=0,LEN(G40&amp;"")=0,LEN(H40&amp;"")=0,LEN(I40&amp;"")=0,LEN(J40&amp;"")=0,LEN(K40&amp;"")=0,LEN(L40&amp;"")=0,LEN(M40&amp;"")=0,LEN(N40&amp;"")=0),"Complete assumptions, stock snapshot and source references",IF(COUNTIFS('Replenishment'!$D$8:$D$57,D40)+COUNTIFS('Replenishment'!$D$68:$D$117,D40)&lt;&gt;1,"Stock pool repeated; allocate once",IF(OR(NOT(ISNUMBER(E40)),E40&lt;=0),"Enter valid stock snapshot date",IF(OR(NOT(ISNUMBER(G40)),G40&lt;0,NOT(ISNUMBER(H40)),H40&lt;0,NOT(ISNUMBER(I40)),I40&lt;0,NOT(ISNUMBER(K40)),K40&lt;0,NOT(ISNUMBER(L40)),L40&lt;0,NOT(ISNUMBER(M40)),M40&lt;0),"Assumptions and stock must be nonnegative numbers",IF(OR(ROUND(I40,6)&lt;&gt;I40),"PAR and forecast inputs support up to 6 decimals",IF(OR(NOT(ISNUMBER(G40)),G40&lt;0,MOD(G40,1)&lt;&gt;0,NOT(ISNUMBER(H40)),H40&lt;0,MOD(H40,1)&lt;&gt;0,NOT(ISNUMBER(K40)),K40&lt;0,MOD(K40,1)&lt;&gt;0,NOT(ISNUMBER(L40)),L40&lt;0,MOD(L40,1)&lt;&gt;0,NOT(ISNUMBER(M40)),M40&lt;0,MOD(M40,1)&lt;&gt;0),"Physical piece inputs must be whole",IF(OR(H40&lt;=0,I40&lt;=0),"Pieces per position and PAR must be positive",IF(AND(M40&gt;0,N40="None"),"Record inbound timing and allocation basis",IF(IF(COUNTIFS('Item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incomplete","Linked")))&lt;&gt;"Linked",IF(COUNTIFS('Item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incomplete","Linked"))),IF(INDEX('Item Register'!$D$8:$D$57,MATCH(B40,'Item Register'!$A$8:$A$57,0))&lt;&gt;"Reusable","Item class differs","Linked"))))))))))),"Planning quantities calculated"))</x:f>
      </x:c>
    </x:row>
    <x:row r="41" ht="38" customHeight="1">
      <x:c r="A41" s="23"/>
      <x:c r="B41" s="23"/>
      <x:c r="C41" s="23"/>
      <x:c r="D41" s="23"/>
      <x:c r="E41" s="24"/>
      <x:c r="F41" s="23"/>
      <x:c r="G41" s="25"/>
      <x:c r="H41" s="25"/>
      <x:c r="I41" s="26"/>
      <x:c r="J41" s="23"/>
      <x:c r="K41" s="25"/>
      <x:c r="L41" s="25"/>
      <x:c r="M41" s="25"/>
      <x:c r="N41" s="23"/>
      <x:c r="O41" s="28" t="str">
        <x:f>IF(A41="","",IF(IF(COUNTIFS('Replenishment'!$A$8:$A$57,A41)+COUNTIFS('Replenishment'!$A$68:$A$117,A41)&lt;&gt;1,"Duplicate Demand ID",IF(OR(LEN(B41&amp;"")=0,LEN(C41&amp;"")=0,LEN(D41&amp;"")=0,LEN(E41&amp;"")=0,LEN(F41&amp;"")=0,LEN(G41&amp;"")=0,LEN(H41&amp;"")=0,LEN(I41&amp;"")=0,LEN(J41&amp;"")=0,LEN(K41&amp;"")=0,LEN(L41&amp;"")=0,LEN(M41&amp;"")=0,LEN(N41&amp;"")=0),"Complete assumptions, stock snapshot and source references",IF(COUNTIFS('Replenishment'!$D$8:$D$57,D41)+COUNTIFS('Replenishment'!$D$68:$D$117,D41)&lt;&gt;1,"Stock pool repeated; allocate once",IF(OR(NOT(ISNUMBER(E41)),E41&lt;=0),"Enter valid stock snapshot date",IF(OR(NOT(ISNUMBER(G41)),G41&lt;0,NOT(ISNUMBER(H41)),H41&lt;0,NOT(ISNUMBER(I41)),I41&lt;0,NOT(ISNUMBER(K41)),K41&lt;0,NOT(ISNUMBER(L41)),L41&lt;0,NOT(ISNUMBER(M41)),M41&lt;0),"Assumptions and stock must be nonnegative numbers",IF(OR(ROUND(I41,6)&lt;&gt;I41),"PAR and forecast inputs support up to 6 decimals",IF(OR(NOT(ISNUMBER(G41)),G41&lt;0,MOD(G41,1)&lt;&gt;0,NOT(ISNUMBER(H41)),H41&lt;0,MOD(H41,1)&lt;&gt;0,NOT(ISNUMBER(K41)),K41&lt;0,MOD(K41,1)&lt;&gt;0,NOT(ISNUMBER(L41)),L41&lt;0,MOD(L41,1)&lt;&gt;0,NOT(ISNUMBER(M41)),M41&lt;0,MOD(M41,1)&lt;&gt;0),"Physical piece inputs must be whole",IF(OR(H41&lt;=0,I41&lt;=0),"Pieces per position and PAR must be positive",IF(AND(M41&gt;0,N41="None"),"Record inbound timing and allocation basis",IF(IF(COUNTIFS('Item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incomplete","Linked")))&lt;&gt;"Linked",IF(COUNTIFS('Item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incomplete","Linked"))),IF(INDEX('Item Register'!$D$8:$D$57,MATCH(B41,'Item Register'!$A$8:$A$57,0))&lt;&gt;"Reusable","Item class differs","Linked")))))))))))="Linked",ROUNDUP(ROUND(G41*H41*I41,6),0)+K41,""))</x:f>
      </x:c>
      <x:c r="P41" s="28" t="str">
        <x:f>IF(A41="","",IF(IF(COUNTIFS('Replenishment'!$A$8:$A$57,A41)+COUNTIFS('Replenishment'!$A$68:$A$117,A41)&lt;&gt;1,"Duplicate Demand ID",IF(OR(LEN(B41&amp;"")=0,LEN(C41&amp;"")=0,LEN(D41&amp;"")=0,LEN(E41&amp;"")=0,LEN(F41&amp;"")=0,LEN(G41&amp;"")=0,LEN(H41&amp;"")=0,LEN(I41&amp;"")=0,LEN(J41&amp;"")=0,LEN(K41&amp;"")=0,LEN(L41&amp;"")=0,LEN(M41&amp;"")=0,LEN(N41&amp;"")=0),"Complete assumptions, stock snapshot and source references",IF(COUNTIFS('Replenishment'!$D$8:$D$57,D41)+COUNTIFS('Replenishment'!$D$68:$D$117,D41)&lt;&gt;1,"Stock pool repeated; allocate once",IF(OR(NOT(ISNUMBER(E41)),E41&lt;=0),"Enter valid stock snapshot date",IF(OR(NOT(ISNUMBER(G41)),G41&lt;0,NOT(ISNUMBER(H41)),H41&lt;0,NOT(ISNUMBER(I41)),I41&lt;0,NOT(ISNUMBER(K41)),K41&lt;0,NOT(ISNUMBER(L41)),L41&lt;0,NOT(ISNUMBER(M41)),M41&lt;0),"Assumptions and stock must be nonnegative numbers",IF(OR(ROUND(I41,6)&lt;&gt;I41),"PAR and forecast inputs support up to 6 decimals",IF(OR(NOT(ISNUMBER(G41)),G41&lt;0,MOD(G41,1)&lt;&gt;0,NOT(ISNUMBER(H41)),H41&lt;0,MOD(H41,1)&lt;&gt;0,NOT(ISNUMBER(K41)),K41&lt;0,MOD(K41,1)&lt;&gt;0,NOT(ISNUMBER(L41)),L41&lt;0,MOD(L41,1)&lt;&gt;0,NOT(ISNUMBER(M41)),M41&lt;0,MOD(M41,1)&lt;&gt;0),"Physical piece inputs must be whole",IF(OR(H41&lt;=0,I41&lt;=0),"Pieces per position and PAR must be positive",IF(AND(M41&gt;0,N41="None"),"Record inbound timing and allocation basis",IF(IF(COUNTIFS('Item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incomplete","Linked")))&lt;&gt;"Linked",IF(COUNTIFS('Item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incomplete","Linked"))),IF(INDEX('Item Register'!$D$8:$D$57,MATCH(B41,'Item Register'!$A$8:$A$57,0))&lt;&gt;"Reusable","Item class differs","Linked")))))))))))="Linked",MAX(0,O41-L41-M41),""))</x:f>
      </x:c>
      <x:c r="Q41" s="28" t="str">
        <x:f>IF(A41="","",IF(IF(COUNTIFS('Replenishment'!$A$8:$A$57,A41)+COUNTIFS('Replenishment'!$A$68:$A$117,A41)&lt;&gt;1,"Duplicate Demand ID",IF(OR(LEN(B41&amp;"")=0,LEN(C41&amp;"")=0,LEN(D41&amp;"")=0,LEN(E41&amp;"")=0,LEN(F41&amp;"")=0,LEN(G41&amp;"")=0,LEN(H41&amp;"")=0,LEN(I41&amp;"")=0,LEN(J41&amp;"")=0,LEN(K41&amp;"")=0,LEN(L41&amp;"")=0,LEN(M41&amp;"")=0,LEN(N41&amp;"")=0),"Complete assumptions, stock snapshot and source references",IF(COUNTIFS('Replenishment'!$D$8:$D$57,D41)+COUNTIFS('Replenishment'!$D$68:$D$117,D41)&lt;&gt;1,"Stock pool repeated; allocate once",IF(OR(NOT(ISNUMBER(E41)),E41&lt;=0),"Enter valid stock snapshot date",IF(OR(NOT(ISNUMBER(G41)),G41&lt;0,NOT(ISNUMBER(H41)),H41&lt;0,NOT(ISNUMBER(I41)),I41&lt;0,NOT(ISNUMBER(K41)),K41&lt;0,NOT(ISNUMBER(L41)),L41&lt;0,NOT(ISNUMBER(M41)),M41&lt;0),"Assumptions and stock must be nonnegative numbers",IF(OR(ROUND(I41,6)&lt;&gt;I41),"PAR and forecast inputs support up to 6 decimals",IF(OR(NOT(ISNUMBER(G41)),G41&lt;0,MOD(G41,1)&lt;&gt;0,NOT(ISNUMBER(H41)),H41&lt;0,MOD(H41,1)&lt;&gt;0,NOT(ISNUMBER(K41)),K41&lt;0,MOD(K41,1)&lt;&gt;0,NOT(ISNUMBER(L41)),L41&lt;0,MOD(L41,1)&lt;&gt;0,NOT(ISNUMBER(M41)),M41&lt;0,MOD(M41,1)&lt;&gt;0),"Physical piece inputs must be whole",IF(OR(H41&lt;=0,I41&lt;=0),"Pieces per position and PAR must be positive",IF(AND(M41&gt;0,N41="None"),"Record inbound timing and allocation basis",IF(IF(COUNTIFS('Item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incomplete","Linked")))&lt;&gt;"Linked",IF(COUNTIFS('Item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incomplete","Linked"))),IF(INDEX('Item Register'!$D$8:$D$57,MATCH(B41,'Item Register'!$A$8:$A$57,0))&lt;&gt;"Reusable","Item class differs","Linked")))))))))))="Linked",ROUNDUP(P41/INDEX('Item Register'!$F$8:$F$57,MATCH(B41,'Item Register'!$A$8:$A$57,0)),0),""))</x:f>
      </x:c>
      <x:c r="R41" s="28" t="str">
        <x:f>IF(A41="","",IF(IF(COUNTIFS('Replenishment'!$A$8:$A$57,A41)+COUNTIFS('Replenishment'!$A$68:$A$117,A41)&lt;&gt;1,"Duplicate Demand ID",IF(OR(LEN(B41&amp;"")=0,LEN(C41&amp;"")=0,LEN(D41&amp;"")=0,LEN(E41&amp;"")=0,LEN(F41&amp;"")=0,LEN(G41&amp;"")=0,LEN(H41&amp;"")=0,LEN(I41&amp;"")=0,LEN(J41&amp;"")=0,LEN(K41&amp;"")=0,LEN(L41&amp;"")=0,LEN(M41&amp;"")=0,LEN(N41&amp;"")=0),"Complete assumptions, stock snapshot and source references",IF(COUNTIFS('Replenishment'!$D$8:$D$57,D41)+COUNTIFS('Replenishment'!$D$68:$D$117,D41)&lt;&gt;1,"Stock pool repeated; allocate once",IF(OR(NOT(ISNUMBER(E41)),E41&lt;=0),"Enter valid stock snapshot date",IF(OR(NOT(ISNUMBER(G41)),G41&lt;0,NOT(ISNUMBER(H41)),H41&lt;0,NOT(ISNUMBER(I41)),I41&lt;0,NOT(ISNUMBER(K41)),K41&lt;0,NOT(ISNUMBER(L41)),L41&lt;0,NOT(ISNUMBER(M41)),M41&lt;0),"Assumptions and stock must be nonnegative numbers",IF(OR(ROUND(I41,6)&lt;&gt;I41),"PAR and forecast inputs support up to 6 decimals",IF(OR(NOT(ISNUMBER(G41)),G41&lt;0,MOD(G41,1)&lt;&gt;0,NOT(ISNUMBER(H41)),H41&lt;0,MOD(H41,1)&lt;&gt;0,NOT(ISNUMBER(K41)),K41&lt;0,MOD(K41,1)&lt;&gt;0,NOT(ISNUMBER(L41)),L41&lt;0,MOD(L41,1)&lt;&gt;0,NOT(ISNUMBER(M41)),M41&lt;0,MOD(M41,1)&lt;&gt;0),"Physical piece inputs must be whole",IF(OR(H41&lt;=0,I41&lt;=0),"Pieces per position and PAR must be positive",IF(AND(M41&gt;0,N41="None"),"Record inbound timing and allocation basis",IF(IF(COUNTIFS('Item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incomplete","Linked")))&lt;&gt;"Linked",IF(COUNTIFS('Item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incomplete","Linked"))),IF(INDEX('Item Register'!$D$8:$D$57,MATCH(B41,'Item Register'!$A$8:$A$57,0))&lt;&gt;"Reusable","Item class differs","Linked")))))))))))="Linked",Q41*INDEX('Item Register'!$F$8:$F$57,MATCH(B41,'Item Register'!$A$8:$A$57,0)),""))</x:f>
      </x:c>
      <x:c r="S41" s="28" t="str">
        <x:f>IF(A41="","",IF(IF(COUNTIFS('Replenishment'!$A$8:$A$57,A41)+COUNTIFS('Replenishment'!$A$68:$A$117,A41)&lt;&gt;1,"Duplicate Demand ID",IF(OR(LEN(B41&amp;"")=0,LEN(C41&amp;"")=0,LEN(D41&amp;"")=0,LEN(E41&amp;"")=0,LEN(F41&amp;"")=0,LEN(G41&amp;"")=0,LEN(H41&amp;"")=0,LEN(I41&amp;"")=0,LEN(J41&amp;"")=0,LEN(K41&amp;"")=0,LEN(L41&amp;"")=0,LEN(M41&amp;"")=0,LEN(N41&amp;"")=0),"Complete assumptions, stock snapshot and source references",IF(COUNTIFS('Replenishment'!$D$8:$D$57,D41)+COUNTIFS('Replenishment'!$D$68:$D$117,D41)&lt;&gt;1,"Stock pool repeated; allocate once",IF(OR(NOT(ISNUMBER(E41)),E41&lt;=0),"Enter valid stock snapshot date",IF(OR(NOT(ISNUMBER(G41)),G41&lt;0,NOT(ISNUMBER(H41)),H41&lt;0,NOT(ISNUMBER(I41)),I41&lt;0,NOT(ISNUMBER(K41)),K41&lt;0,NOT(ISNUMBER(L41)),L41&lt;0,NOT(ISNUMBER(M41)),M41&lt;0),"Assumptions and stock must be nonnegative numbers",IF(OR(ROUND(I41,6)&lt;&gt;I41),"PAR and forecast inputs support up to 6 decimals",IF(OR(NOT(ISNUMBER(G41)),G41&lt;0,MOD(G41,1)&lt;&gt;0,NOT(ISNUMBER(H41)),H41&lt;0,MOD(H41,1)&lt;&gt;0,NOT(ISNUMBER(K41)),K41&lt;0,MOD(K41,1)&lt;&gt;0,NOT(ISNUMBER(L41)),L41&lt;0,MOD(L41,1)&lt;&gt;0,NOT(ISNUMBER(M41)),M41&lt;0,MOD(M41,1)&lt;&gt;0),"Physical piece inputs must be whole",IF(OR(H41&lt;=0,I41&lt;=0),"Pieces per position and PAR must be positive",IF(AND(M41&gt;0,N41="None"),"Record inbound timing and allocation basis",IF(IF(COUNTIFS('Item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incomplete","Linked")))&lt;&gt;"Linked",IF(COUNTIFS('Item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incomplete","Linked"))),IF(INDEX('Item Register'!$D$8:$D$57,MATCH(B41,'Item Register'!$A$8:$A$57,0))&lt;&gt;"Reusable","Item class differs","Linked")))))))))))="Linked",R41-P41,""))</x:f>
      </x:c>
      <x:c r="T41" s="27" t="str">
        <x:f>IF(LEN(A41&amp;"")=0,IF(COUNTA(A41,B41,C41,D41,E41,F41,G41,H41,I41,J41,K41,L41,M41,N41)=0,"","Enter Demand ID"),IF(IF(COUNTIFS('Replenishment'!$A$8:$A$57,A41)+COUNTIFS('Replenishment'!$A$68:$A$117,A41)&lt;&gt;1,"Duplicate Demand ID",IF(OR(LEN(B41&amp;"")=0,LEN(C41&amp;"")=0,LEN(D41&amp;"")=0,LEN(E41&amp;"")=0,LEN(F41&amp;"")=0,LEN(G41&amp;"")=0,LEN(H41&amp;"")=0,LEN(I41&amp;"")=0,LEN(J41&amp;"")=0,LEN(K41&amp;"")=0,LEN(L41&amp;"")=0,LEN(M41&amp;"")=0,LEN(N41&amp;"")=0),"Complete assumptions, stock snapshot and source references",IF(COUNTIFS('Replenishment'!$D$8:$D$57,D41)+COUNTIFS('Replenishment'!$D$68:$D$117,D41)&lt;&gt;1,"Stock pool repeated; allocate once",IF(OR(NOT(ISNUMBER(E41)),E41&lt;=0),"Enter valid stock snapshot date",IF(OR(NOT(ISNUMBER(G41)),G41&lt;0,NOT(ISNUMBER(H41)),H41&lt;0,NOT(ISNUMBER(I41)),I41&lt;0,NOT(ISNUMBER(K41)),K41&lt;0,NOT(ISNUMBER(L41)),L41&lt;0,NOT(ISNUMBER(M41)),M41&lt;0),"Assumptions and stock must be nonnegative numbers",IF(OR(ROUND(I41,6)&lt;&gt;I41),"PAR and forecast inputs support up to 6 decimals",IF(OR(NOT(ISNUMBER(G41)),G41&lt;0,MOD(G41,1)&lt;&gt;0,NOT(ISNUMBER(H41)),H41&lt;0,MOD(H41,1)&lt;&gt;0,NOT(ISNUMBER(K41)),K41&lt;0,MOD(K41,1)&lt;&gt;0,NOT(ISNUMBER(L41)),L41&lt;0,MOD(L41,1)&lt;&gt;0,NOT(ISNUMBER(M41)),M41&lt;0,MOD(M41,1)&lt;&gt;0),"Physical piece inputs must be whole",IF(OR(H41&lt;=0,I41&lt;=0),"Pieces per position and PAR must be positive",IF(AND(M41&gt;0,N41="None"),"Record inbound timing and allocation basis",IF(IF(COUNTIFS('Item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incomplete","Linked")))&lt;&gt;"Linked",IF(COUNTIFS('Item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incomplete","Linked"))),IF(INDEX('Item Register'!$D$8:$D$57,MATCH(B41,'Item Register'!$A$8:$A$57,0))&lt;&gt;"Reusable","Item class differs","Linked")))))))))))&lt;&gt;"Linked",IF(COUNTIFS('Replenishment'!$A$8:$A$57,A41)+COUNTIFS('Replenishment'!$A$68:$A$117,A41)&lt;&gt;1,"Duplicate Demand ID",IF(OR(LEN(B41&amp;"")=0,LEN(C41&amp;"")=0,LEN(D41&amp;"")=0,LEN(E41&amp;"")=0,LEN(F41&amp;"")=0,LEN(G41&amp;"")=0,LEN(H41&amp;"")=0,LEN(I41&amp;"")=0,LEN(J41&amp;"")=0,LEN(K41&amp;"")=0,LEN(L41&amp;"")=0,LEN(M41&amp;"")=0,LEN(N41&amp;"")=0),"Complete assumptions, stock snapshot and source references",IF(COUNTIFS('Replenishment'!$D$8:$D$57,D41)+COUNTIFS('Replenishment'!$D$68:$D$117,D41)&lt;&gt;1,"Stock pool repeated; allocate once",IF(OR(NOT(ISNUMBER(E41)),E41&lt;=0),"Enter valid stock snapshot date",IF(OR(NOT(ISNUMBER(G41)),G41&lt;0,NOT(ISNUMBER(H41)),H41&lt;0,NOT(ISNUMBER(I41)),I41&lt;0,NOT(ISNUMBER(K41)),K41&lt;0,NOT(ISNUMBER(L41)),L41&lt;0,NOT(ISNUMBER(M41)),M41&lt;0),"Assumptions and stock must be nonnegative numbers",IF(OR(ROUND(I41,6)&lt;&gt;I41),"PAR and forecast inputs support up to 6 decimals",IF(OR(NOT(ISNUMBER(G41)),G41&lt;0,MOD(G41,1)&lt;&gt;0,NOT(ISNUMBER(H41)),H41&lt;0,MOD(H41,1)&lt;&gt;0,NOT(ISNUMBER(K41)),K41&lt;0,MOD(K41,1)&lt;&gt;0,NOT(ISNUMBER(L41)),L41&lt;0,MOD(L41,1)&lt;&gt;0,NOT(ISNUMBER(M41)),M41&lt;0,MOD(M41,1)&lt;&gt;0),"Physical piece inputs must be whole",IF(OR(H41&lt;=0,I41&lt;=0),"Pieces per position and PAR must be positive",IF(AND(M41&gt;0,N41="None"),"Record inbound timing and allocation basis",IF(IF(COUNTIFS('Item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incomplete","Linked")))&lt;&gt;"Linked",IF(COUNTIFS('Item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incomplete","Linked"))),IF(INDEX('Item Register'!$D$8:$D$57,MATCH(B41,'Item Register'!$A$8:$A$57,0))&lt;&gt;"Reusable","Item class differs","Linked"))))))))))),"Planning quantities calculated"))</x:f>
      </x:c>
    </x:row>
    <x:row r="42" ht="38" customHeight="1">
      <x:c r="A42" s="23"/>
      <x:c r="B42" s="23"/>
      <x:c r="C42" s="23"/>
      <x:c r="D42" s="23"/>
      <x:c r="E42" s="24"/>
      <x:c r="F42" s="23"/>
      <x:c r="G42" s="25"/>
      <x:c r="H42" s="25"/>
      <x:c r="I42" s="26"/>
      <x:c r="J42" s="23"/>
      <x:c r="K42" s="25"/>
      <x:c r="L42" s="25"/>
      <x:c r="M42" s="25"/>
      <x:c r="N42" s="23"/>
      <x:c r="O42" s="28" t="str">
        <x:f>IF(A42="","",IF(IF(COUNTIFS('Replenishment'!$A$8:$A$57,A42)+COUNTIFS('Replenishment'!$A$68:$A$117,A42)&lt;&gt;1,"Duplicate Demand ID",IF(OR(LEN(B42&amp;"")=0,LEN(C42&amp;"")=0,LEN(D42&amp;"")=0,LEN(E42&amp;"")=0,LEN(F42&amp;"")=0,LEN(G42&amp;"")=0,LEN(H42&amp;"")=0,LEN(I42&amp;"")=0,LEN(J42&amp;"")=0,LEN(K42&amp;"")=0,LEN(L42&amp;"")=0,LEN(M42&amp;"")=0,LEN(N42&amp;"")=0),"Complete assumptions, stock snapshot and source references",IF(COUNTIFS('Replenishment'!$D$8:$D$57,D42)+COUNTIFS('Replenishment'!$D$68:$D$117,D42)&lt;&gt;1,"Stock pool repeated; allocate once",IF(OR(NOT(ISNUMBER(E42)),E42&lt;=0),"Enter valid stock snapshot date",IF(OR(NOT(ISNUMBER(G42)),G42&lt;0,NOT(ISNUMBER(H42)),H42&lt;0,NOT(ISNUMBER(I42)),I42&lt;0,NOT(ISNUMBER(K42)),K42&lt;0,NOT(ISNUMBER(L42)),L42&lt;0,NOT(ISNUMBER(M42)),M42&lt;0),"Assumptions and stock must be nonnegative numbers",IF(OR(ROUND(I42,6)&lt;&gt;I42),"PAR and forecast inputs support up to 6 decimals",IF(OR(NOT(ISNUMBER(G42)),G42&lt;0,MOD(G42,1)&lt;&gt;0,NOT(ISNUMBER(H42)),H42&lt;0,MOD(H42,1)&lt;&gt;0,NOT(ISNUMBER(K42)),K42&lt;0,MOD(K42,1)&lt;&gt;0,NOT(ISNUMBER(L42)),L42&lt;0,MOD(L42,1)&lt;&gt;0,NOT(ISNUMBER(M42)),M42&lt;0,MOD(M42,1)&lt;&gt;0),"Physical piece inputs must be whole",IF(OR(H42&lt;=0,I42&lt;=0),"Pieces per position and PAR must be positive",IF(AND(M42&gt;0,N42="None"),"Record inbound timing and allocation basis",IF(IF(COUNTIFS('Item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incomplete","Linked")))&lt;&gt;"Linked",IF(COUNTIFS('Item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incomplete","Linked"))),IF(INDEX('Item Register'!$D$8:$D$57,MATCH(B42,'Item Register'!$A$8:$A$57,0))&lt;&gt;"Reusable","Item class differs","Linked")))))))))))="Linked",ROUNDUP(ROUND(G42*H42*I42,6),0)+K42,""))</x:f>
      </x:c>
      <x:c r="P42" s="28" t="str">
        <x:f>IF(A42="","",IF(IF(COUNTIFS('Replenishment'!$A$8:$A$57,A42)+COUNTIFS('Replenishment'!$A$68:$A$117,A42)&lt;&gt;1,"Duplicate Demand ID",IF(OR(LEN(B42&amp;"")=0,LEN(C42&amp;"")=0,LEN(D42&amp;"")=0,LEN(E42&amp;"")=0,LEN(F42&amp;"")=0,LEN(G42&amp;"")=0,LEN(H42&amp;"")=0,LEN(I42&amp;"")=0,LEN(J42&amp;"")=0,LEN(K42&amp;"")=0,LEN(L42&amp;"")=0,LEN(M42&amp;"")=0,LEN(N42&amp;"")=0),"Complete assumptions, stock snapshot and source references",IF(COUNTIFS('Replenishment'!$D$8:$D$57,D42)+COUNTIFS('Replenishment'!$D$68:$D$117,D42)&lt;&gt;1,"Stock pool repeated; allocate once",IF(OR(NOT(ISNUMBER(E42)),E42&lt;=0),"Enter valid stock snapshot date",IF(OR(NOT(ISNUMBER(G42)),G42&lt;0,NOT(ISNUMBER(H42)),H42&lt;0,NOT(ISNUMBER(I42)),I42&lt;0,NOT(ISNUMBER(K42)),K42&lt;0,NOT(ISNUMBER(L42)),L42&lt;0,NOT(ISNUMBER(M42)),M42&lt;0),"Assumptions and stock must be nonnegative numbers",IF(OR(ROUND(I42,6)&lt;&gt;I42),"PAR and forecast inputs support up to 6 decimals",IF(OR(NOT(ISNUMBER(G42)),G42&lt;0,MOD(G42,1)&lt;&gt;0,NOT(ISNUMBER(H42)),H42&lt;0,MOD(H42,1)&lt;&gt;0,NOT(ISNUMBER(K42)),K42&lt;0,MOD(K42,1)&lt;&gt;0,NOT(ISNUMBER(L42)),L42&lt;0,MOD(L42,1)&lt;&gt;0,NOT(ISNUMBER(M42)),M42&lt;0,MOD(M42,1)&lt;&gt;0),"Physical piece inputs must be whole",IF(OR(H42&lt;=0,I42&lt;=0),"Pieces per position and PAR must be positive",IF(AND(M42&gt;0,N42="None"),"Record inbound timing and allocation basis",IF(IF(COUNTIFS('Item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incomplete","Linked")))&lt;&gt;"Linked",IF(COUNTIFS('Item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incomplete","Linked"))),IF(INDEX('Item Register'!$D$8:$D$57,MATCH(B42,'Item Register'!$A$8:$A$57,0))&lt;&gt;"Reusable","Item class differs","Linked")))))))))))="Linked",MAX(0,O42-L42-M42),""))</x:f>
      </x:c>
      <x:c r="Q42" s="28" t="str">
        <x:f>IF(A42="","",IF(IF(COUNTIFS('Replenishment'!$A$8:$A$57,A42)+COUNTIFS('Replenishment'!$A$68:$A$117,A42)&lt;&gt;1,"Duplicate Demand ID",IF(OR(LEN(B42&amp;"")=0,LEN(C42&amp;"")=0,LEN(D42&amp;"")=0,LEN(E42&amp;"")=0,LEN(F42&amp;"")=0,LEN(G42&amp;"")=0,LEN(H42&amp;"")=0,LEN(I42&amp;"")=0,LEN(J42&amp;"")=0,LEN(K42&amp;"")=0,LEN(L42&amp;"")=0,LEN(M42&amp;"")=0,LEN(N42&amp;"")=0),"Complete assumptions, stock snapshot and source references",IF(COUNTIFS('Replenishment'!$D$8:$D$57,D42)+COUNTIFS('Replenishment'!$D$68:$D$117,D42)&lt;&gt;1,"Stock pool repeated; allocate once",IF(OR(NOT(ISNUMBER(E42)),E42&lt;=0),"Enter valid stock snapshot date",IF(OR(NOT(ISNUMBER(G42)),G42&lt;0,NOT(ISNUMBER(H42)),H42&lt;0,NOT(ISNUMBER(I42)),I42&lt;0,NOT(ISNUMBER(K42)),K42&lt;0,NOT(ISNUMBER(L42)),L42&lt;0,NOT(ISNUMBER(M42)),M42&lt;0),"Assumptions and stock must be nonnegative numbers",IF(OR(ROUND(I42,6)&lt;&gt;I42),"PAR and forecast inputs support up to 6 decimals",IF(OR(NOT(ISNUMBER(G42)),G42&lt;0,MOD(G42,1)&lt;&gt;0,NOT(ISNUMBER(H42)),H42&lt;0,MOD(H42,1)&lt;&gt;0,NOT(ISNUMBER(K42)),K42&lt;0,MOD(K42,1)&lt;&gt;0,NOT(ISNUMBER(L42)),L42&lt;0,MOD(L42,1)&lt;&gt;0,NOT(ISNUMBER(M42)),M42&lt;0,MOD(M42,1)&lt;&gt;0),"Physical piece inputs must be whole",IF(OR(H42&lt;=0,I42&lt;=0),"Pieces per position and PAR must be positive",IF(AND(M42&gt;0,N42="None"),"Record inbound timing and allocation basis",IF(IF(COUNTIFS('Item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incomplete","Linked")))&lt;&gt;"Linked",IF(COUNTIFS('Item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incomplete","Linked"))),IF(INDEX('Item Register'!$D$8:$D$57,MATCH(B42,'Item Register'!$A$8:$A$57,0))&lt;&gt;"Reusable","Item class differs","Linked")))))))))))="Linked",ROUNDUP(P42/INDEX('Item Register'!$F$8:$F$57,MATCH(B42,'Item Register'!$A$8:$A$57,0)),0),""))</x:f>
      </x:c>
      <x:c r="R42" s="28" t="str">
        <x:f>IF(A42="","",IF(IF(COUNTIFS('Replenishment'!$A$8:$A$57,A42)+COUNTIFS('Replenishment'!$A$68:$A$117,A42)&lt;&gt;1,"Duplicate Demand ID",IF(OR(LEN(B42&amp;"")=0,LEN(C42&amp;"")=0,LEN(D42&amp;"")=0,LEN(E42&amp;"")=0,LEN(F42&amp;"")=0,LEN(G42&amp;"")=0,LEN(H42&amp;"")=0,LEN(I42&amp;"")=0,LEN(J42&amp;"")=0,LEN(K42&amp;"")=0,LEN(L42&amp;"")=0,LEN(M42&amp;"")=0,LEN(N42&amp;"")=0),"Complete assumptions, stock snapshot and source references",IF(COUNTIFS('Replenishment'!$D$8:$D$57,D42)+COUNTIFS('Replenishment'!$D$68:$D$117,D42)&lt;&gt;1,"Stock pool repeated; allocate once",IF(OR(NOT(ISNUMBER(E42)),E42&lt;=0),"Enter valid stock snapshot date",IF(OR(NOT(ISNUMBER(G42)),G42&lt;0,NOT(ISNUMBER(H42)),H42&lt;0,NOT(ISNUMBER(I42)),I42&lt;0,NOT(ISNUMBER(K42)),K42&lt;0,NOT(ISNUMBER(L42)),L42&lt;0,NOT(ISNUMBER(M42)),M42&lt;0),"Assumptions and stock must be nonnegative numbers",IF(OR(ROUND(I42,6)&lt;&gt;I42),"PAR and forecast inputs support up to 6 decimals",IF(OR(NOT(ISNUMBER(G42)),G42&lt;0,MOD(G42,1)&lt;&gt;0,NOT(ISNUMBER(H42)),H42&lt;0,MOD(H42,1)&lt;&gt;0,NOT(ISNUMBER(K42)),K42&lt;0,MOD(K42,1)&lt;&gt;0,NOT(ISNUMBER(L42)),L42&lt;0,MOD(L42,1)&lt;&gt;0,NOT(ISNUMBER(M42)),M42&lt;0,MOD(M42,1)&lt;&gt;0),"Physical piece inputs must be whole",IF(OR(H42&lt;=0,I42&lt;=0),"Pieces per position and PAR must be positive",IF(AND(M42&gt;0,N42="None"),"Record inbound timing and allocation basis",IF(IF(COUNTIFS('Item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incomplete","Linked")))&lt;&gt;"Linked",IF(COUNTIFS('Item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incomplete","Linked"))),IF(INDEX('Item Register'!$D$8:$D$57,MATCH(B42,'Item Register'!$A$8:$A$57,0))&lt;&gt;"Reusable","Item class differs","Linked")))))))))))="Linked",Q42*INDEX('Item Register'!$F$8:$F$57,MATCH(B42,'Item Register'!$A$8:$A$57,0)),""))</x:f>
      </x:c>
      <x:c r="S42" s="28" t="str">
        <x:f>IF(A42="","",IF(IF(COUNTIFS('Replenishment'!$A$8:$A$57,A42)+COUNTIFS('Replenishment'!$A$68:$A$117,A42)&lt;&gt;1,"Duplicate Demand ID",IF(OR(LEN(B42&amp;"")=0,LEN(C42&amp;"")=0,LEN(D42&amp;"")=0,LEN(E42&amp;"")=0,LEN(F42&amp;"")=0,LEN(G42&amp;"")=0,LEN(H42&amp;"")=0,LEN(I42&amp;"")=0,LEN(J42&amp;"")=0,LEN(K42&amp;"")=0,LEN(L42&amp;"")=0,LEN(M42&amp;"")=0,LEN(N42&amp;"")=0),"Complete assumptions, stock snapshot and source references",IF(COUNTIFS('Replenishment'!$D$8:$D$57,D42)+COUNTIFS('Replenishment'!$D$68:$D$117,D42)&lt;&gt;1,"Stock pool repeated; allocate once",IF(OR(NOT(ISNUMBER(E42)),E42&lt;=0),"Enter valid stock snapshot date",IF(OR(NOT(ISNUMBER(G42)),G42&lt;0,NOT(ISNUMBER(H42)),H42&lt;0,NOT(ISNUMBER(I42)),I42&lt;0,NOT(ISNUMBER(K42)),K42&lt;0,NOT(ISNUMBER(L42)),L42&lt;0,NOT(ISNUMBER(M42)),M42&lt;0),"Assumptions and stock must be nonnegative numbers",IF(OR(ROUND(I42,6)&lt;&gt;I42),"PAR and forecast inputs support up to 6 decimals",IF(OR(NOT(ISNUMBER(G42)),G42&lt;0,MOD(G42,1)&lt;&gt;0,NOT(ISNUMBER(H42)),H42&lt;0,MOD(H42,1)&lt;&gt;0,NOT(ISNUMBER(K42)),K42&lt;0,MOD(K42,1)&lt;&gt;0,NOT(ISNUMBER(L42)),L42&lt;0,MOD(L42,1)&lt;&gt;0,NOT(ISNUMBER(M42)),M42&lt;0,MOD(M42,1)&lt;&gt;0),"Physical piece inputs must be whole",IF(OR(H42&lt;=0,I42&lt;=0),"Pieces per position and PAR must be positive",IF(AND(M42&gt;0,N42="None"),"Record inbound timing and allocation basis",IF(IF(COUNTIFS('Item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incomplete","Linked")))&lt;&gt;"Linked",IF(COUNTIFS('Item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incomplete","Linked"))),IF(INDEX('Item Register'!$D$8:$D$57,MATCH(B42,'Item Register'!$A$8:$A$57,0))&lt;&gt;"Reusable","Item class differs","Linked")))))))))))="Linked",R42-P42,""))</x:f>
      </x:c>
      <x:c r="T42" s="27" t="str">
        <x:f>IF(LEN(A42&amp;"")=0,IF(COUNTA(A42,B42,C42,D42,E42,F42,G42,H42,I42,J42,K42,L42,M42,N42)=0,"","Enter Demand ID"),IF(IF(COUNTIFS('Replenishment'!$A$8:$A$57,A42)+COUNTIFS('Replenishment'!$A$68:$A$117,A42)&lt;&gt;1,"Duplicate Demand ID",IF(OR(LEN(B42&amp;"")=0,LEN(C42&amp;"")=0,LEN(D42&amp;"")=0,LEN(E42&amp;"")=0,LEN(F42&amp;"")=0,LEN(G42&amp;"")=0,LEN(H42&amp;"")=0,LEN(I42&amp;"")=0,LEN(J42&amp;"")=0,LEN(K42&amp;"")=0,LEN(L42&amp;"")=0,LEN(M42&amp;"")=0,LEN(N42&amp;"")=0),"Complete assumptions, stock snapshot and source references",IF(COUNTIFS('Replenishment'!$D$8:$D$57,D42)+COUNTIFS('Replenishment'!$D$68:$D$117,D42)&lt;&gt;1,"Stock pool repeated; allocate once",IF(OR(NOT(ISNUMBER(E42)),E42&lt;=0),"Enter valid stock snapshot date",IF(OR(NOT(ISNUMBER(G42)),G42&lt;0,NOT(ISNUMBER(H42)),H42&lt;0,NOT(ISNUMBER(I42)),I42&lt;0,NOT(ISNUMBER(K42)),K42&lt;0,NOT(ISNUMBER(L42)),L42&lt;0,NOT(ISNUMBER(M42)),M42&lt;0),"Assumptions and stock must be nonnegative numbers",IF(OR(ROUND(I42,6)&lt;&gt;I42),"PAR and forecast inputs support up to 6 decimals",IF(OR(NOT(ISNUMBER(G42)),G42&lt;0,MOD(G42,1)&lt;&gt;0,NOT(ISNUMBER(H42)),H42&lt;0,MOD(H42,1)&lt;&gt;0,NOT(ISNUMBER(K42)),K42&lt;0,MOD(K42,1)&lt;&gt;0,NOT(ISNUMBER(L42)),L42&lt;0,MOD(L42,1)&lt;&gt;0,NOT(ISNUMBER(M42)),M42&lt;0,MOD(M42,1)&lt;&gt;0),"Physical piece inputs must be whole",IF(OR(H42&lt;=0,I42&lt;=0),"Pieces per position and PAR must be positive",IF(AND(M42&gt;0,N42="None"),"Record inbound timing and allocation basis",IF(IF(COUNTIFS('Item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incomplete","Linked")))&lt;&gt;"Linked",IF(COUNTIFS('Item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incomplete","Linked"))),IF(INDEX('Item Register'!$D$8:$D$57,MATCH(B42,'Item Register'!$A$8:$A$57,0))&lt;&gt;"Reusable","Item class differs","Linked")))))))))))&lt;&gt;"Linked",IF(COUNTIFS('Replenishment'!$A$8:$A$57,A42)+COUNTIFS('Replenishment'!$A$68:$A$117,A42)&lt;&gt;1,"Duplicate Demand ID",IF(OR(LEN(B42&amp;"")=0,LEN(C42&amp;"")=0,LEN(D42&amp;"")=0,LEN(E42&amp;"")=0,LEN(F42&amp;"")=0,LEN(G42&amp;"")=0,LEN(H42&amp;"")=0,LEN(I42&amp;"")=0,LEN(J42&amp;"")=0,LEN(K42&amp;"")=0,LEN(L42&amp;"")=0,LEN(M42&amp;"")=0,LEN(N42&amp;"")=0),"Complete assumptions, stock snapshot and source references",IF(COUNTIFS('Replenishment'!$D$8:$D$57,D42)+COUNTIFS('Replenishment'!$D$68:$D$117,D42)&lt;&gt;1,"Stock pool repeated; allocate once",IF(OR(NOT(ISNUMBER(E42)),E42&lt;=0),"Enter valid stock snapshot date",IF(OR(NOT(ISNUMBER(G42)),G42&lt;0,NOT(ISNUMBER(H42)),H42&lt;0,NOT(ISNUMBER(I42)),I42&lt;0,NOT(ISNUMBER(K42)),K42&lt;0,NOT(ISNUMBER(L42)),L42&lt;0,NOT(ISNUMBER(M42)),M42&lt;0),"Assumptions and stock must be nonnegative numbers",IF(OR(ROUND(I42,6)&lt;&gt;I42),"PAR and forecast inputs support up to 6 decimals",IF(OR(NOT(ISNUMBER(G42)),G42&lt;0,MOD(G42,1)&lt;&gt;0,NOT(ISNUMBER(H42)),H42&lt;0,MOD(H42,1)&lt;&gt;0,NOT(ISNUMBER(K42)),K42&lt;0,MOD(K42,1)&lt;&gt;0,NOT(ISNUMBER(L42)),L42&lt;0,MOD(L42,1)&lt;&gt;0,NOT(ISNUMBER(M42)),M42&lt;0,MOD(M42,1)&lt;&gt;0),"Physical piece inputs must be whole",IF(OR(H42&lt;=0,I42&lt;=0),"Pieces per position and PAR must be positive",IF(AND(M42&gt;0,N42="None"),"Record inbound timing and allocation basis",IF(IF(COUNTIFS('Item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incomplete","Linked")))&lt;&gt;"Linked",IF(COUNTIFS('Item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incomplete","Linked"))),IF(INDEX('Item Register'!$D$8:$D$57,MATCH(B42,'Item Register'!$A$8:$A$57,0))&lt;&gt;"Reusable","Item class differs","Linked"))))))))))),"Planning quantities calculated"))</x:f>
      </x:c>
    </x:row>
    <x:row r="43" ht="38" customHeight="1">
      <x:c r="A43" s="23"/>
      <x:c r="B43" s="23"/>
      <x:c r="C43" s="23"/>
      <x:c r="D43" s="23"/>
      <x:c r="E43" s="24"/>
      <x:c r="F43" s="23"/>
      <x:c r="G43" s="25"/>
      <x:c r="H43" s="25"/>
      <x:c r="I43" s="26"/>
      <x:c r="J43" s="23"/>
      <x:c r="K43" s="25"/>
      <x:c r="L43" s="25"/>
      <x:c r="M43" s="25"/>
      <x:c r="N43" s="23"/>
      <x:c r="O43" s="28" t="str">
        <x:f>IF(A43="","",IF(IF(COUNTIFS('Replenishment'!$A$8:$A$57,A43)+COUNTIFS('Replenishment'!$A$68:$A$117,A43)&lt;&gt;1,"Duplicate Demand ID",IF(OR(LEN(B43&amp;"")=0,LEN(C43&amp;"")=0,LEN(D43&amp;"")=0,LEN(E43&amp;"")=0,LEN(F43&amp;"")=0,LEN(G43&amp;"")=0,LEN(H43&amp;"")=0,LEN(I43&amp;"")=0,LEN(J43&amp;"")=0,LEN(K43&amp;"")=0,LEN(L43&amp;"")=0,LEN(M43&amp;"")=0,LEN(N43&amp;"")=0),"Complete assumptions, stock snapshot and source references",IF(COUNTIFS('Replenishment'!$D$8:$D$57,D43)+COUNTIFS('Replenishment'!$D$68:$D$117,D43)&lt;&gt;1,"Stock pool repeated; allocate once",IF(OR(NOT(ISNUMBER(E43)),E43&lt;=0),"Enter valid stock snapshot date",IF(OR(NOT(ISNUMBER(G43)),G43&lt;0,NOT(ISNUMBER(H43)),H43&lt;0,NOT(ISNUMBER(I43)),I43&lt;0,NOT(ISNUMBER(K43)),K43&lt;0,NOT(ISNUMBER(L43)),L43&lt;0,NOT(ISNUMBER(M43)),M43&lt;0),"Assumptions and stock must be nonnegative numbers",IF(OR(ROUND(I43,6)&lt;&gt;I43),"PAR and forecast inputs support up to 6 decimals",IF(OR(NOT(ISNUMBER(G43)),G43&lt;0,MOD(G43,1)&lt;&gt;0,NOT(ISNUMBER(H43)),H43&lt;0,MOD(H43,1)&lt;&gt;0,NOT(ISNUMBER(K43)),K43&lt;0,MOD(K43,1)&lt;&gt;0,NOT(ISNUMBER(L43)),L43&lt;0,MOD(L43,1)&lt;&gt;0,NOT(ISNUMBER(M43)),M43&lt;0,MOD(M43,1)&lt;&gt;0),"Physical piece inputs must be whole",IF(OR(H43&lt;=0,I43&lt;=0),"Pieces per position and PAR must be positive",IF(AND(M43&gt;0,N43="None"),"Record inbound timing and allocation basis",IF(IF(COUNTIFS('Item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incomplete","Linked")))&lt;&gt;"Linked",IF(COUNTIFS('Item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incomplete","Linked"))),IF(INDEX('Item Register'!$D$8:$D$57,MATCH(B43,'Item Register'!$A$8:$A$57,0))&lt;&gt;"Reusable","Item class differs","Linked")))))))))))="Linked",ROUNDUP(ROUND(G43*H43*I43,6),0)+K43,""))</x:f>
      </x:c>
      <x:c r="P43" s="28" t="str">
        <x:f>IF(A43="","",IF(IF(COUNTIFS('Replenishment'!$A$8:$A$57,A43)+COUNTIFS('Replenishment'!$A$68:$A$117,A43)&lt;&gt;1,"Duplicate Demand ID",IF(OR(LEN(B43&amp;"")=0,LEN(C43&amp;"")=0,LEN(D43&amp;"")=0,LEN(E43&amp;"")=0,LEN(F43&amp;"")=0,LEN(G43&amp;"")=0,LEN(H43&amp;"")=0,LEN(I43&amp;"")=0,LEN(J43&amp;"")=0,LEN(K43&amp;"")=0,LEN(L43&amp;"")=0,LEN(M43&amp;"")=0,LEN(N43&amp;"")=0),"Complete assumptions, stock snapshot and source references",IF(COUNTIFS('Replenishment'!$D$8:$D$57,D43)+COUNTIFS('Replenishment'!$D$68:$D$117,D43)&lt;&gt;1,"Stock pool repeated; allocate once",IF(OR(NOT(ISNUMBER(E43)),E43&lt;=0),"Enter valid stock snapshot date",IF(OR(NOT(ISNUMBER(G43)),G43&lt;0,NOT(ISNUMBER(H43)),H43&lt;0,NOT(ISNUMBER(I43)),I43&lt;0,NOT(ISNUMBER(K43)),K43&lt;0,NOT(ISNUMBER(L43)),L43&lt;0,NOT(ISNUMBER(M43)),M43&lt;0),"Assumptions and stock must be nonnegative numbers",IF(OR(ROUND(I43,6)&lt;&gt;I43),"PAR and forecast inputs support up to 6 decimals",IF(OR(NOT(ISNUMBER(G43)),G43&lt;0,MOD(G43,1)&lt;&gt;0,NOT(ISNUMBER(H43)),H43&lt;0,MOD(H43,1)&lt;&gt;0,NOT(ISNUMBER(K43)),K43&lt;0,MOD(K43,1)&lt;&gt;0,NOT(ISNUMBER(L43)),L43&lt;0,MOD(L43,1)&lt;&gt;0,NOT(ISNUMBER(M43)),M43&lt;0,MOD(M43,1)&lt;&gt;0),"Physical piece inputs must be whole",IF(OR(H43&lt;=0,I43&lt;=0),"Pieces per position and PAR must be positive",IF(AND(M43&gt;0,N43="None"),"Record inbound timing and allocation basis",IF(IF(COUNTIFS('Item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incomplete","Linked")))&lt;&gt;"Linked",IF(COUNTIFS('Item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incomplete","Linked"))),IF(INDEX('Item Register'!$D$8:$D$57,MATCH(B43,'Item Register'!$A$8:$A$57,0))&lt;&gt;"Reusable","Item class differs","Linked")))))))))))="Linked",MAX(0,O43-L43-M43),""))</x:f>
      </x:c>
      <x:c r="Q43" s="28" t="str">
        <x:f>IF(A43="","",IF(IF(COUNTIFS('Replenishment'!$A$8:$A$57,A43)+COUNTIFS('Replenishment'!$A$68:$A$117,A43)&lt;&gt;1,"Duplicate Demand ID",IF(OR(LEN(B43&amp;"")=0,LEN(C43&amp;"")=0,LEN(D43&amp;"")=0,LEN(E43&amp;"")=0,LEN(F43&amp;"")=0,LEN(G43&amp;"")=0,LEN(H43&amp;"")=0,LEN(I43&amp;"")=0,LEN(J43&amp;"")=0,LEN(K43&amp;"")=0,LEN(L43&amp;"")=0,LEN(M43&amp;"")=0,LEN(N43&amp;"")=0),"Complete assumptions, stock snapshot and source references",IF(COUNTIFS('Replenishment'!$D$8:$D$57,D43)+COUNTIFS('Replenishment'!$D$68:$D$117,D43)&lt;&gt;1,"Stock pool repeated; allocate once",IF(OR(NOT(ISNUMBER(E43)),E43&lt;=0),"Enter valid stock snapshot date",IF(OR(NOT(ISNUMBER(G43)),G43&lt;0,NOT(ISNUMBER(H43)),H43&lt;0,NOT(ISNUMBER(I43)),I43&lt;0,NOT(ISNUMBER(K43)),K43&lt;0,NOT(ISNUMBER(L43)),L43&lt;0,NOT(ISNUMBER(M43)),M43&lt;0),"Assumptions and stock must be nonnegative numbers",IF(OR(ROUND(I43,6)&lt;&gt;I43),"PAR and forecast inputs support up to 6 decimals",IF(OR(NOT(ISNUMBER(G43)),G43&lt;0,MOD(G43,1)&lt;&gt;0,NOT(ISNUMBER(H43)),H43&lt;0,MOD(H43,1)&lt;&gt;0,NOT(ISNUMBER(K43)),K43&lt;0,MOD(K43,1)&lt;&gt;0,NOT(ISNUMBER(L43)),L43&lt;0,MOD(L43,1)&lt;&gt;0,NOT(ISNUMBER(M43)),M43&lt;0,MOD(M43,1)&lt;&gt;0),"Physical piece inputs must be whole",IF(OR(H43&lt;=0,I43&lt;=0),"Pieces per position and PAR must be positive",IF(AND(M43&gt;0,N43="None"),"Record inbound timing and allocation basis",IF(IF(COUNTIFS('Item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incomplete","Linked")))&lt;&gt;"Linked",IF(COUNTIFS('Item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incomplete","Linked"))),IF(INDEX('Item Register'!$D$8:$D$57,MATCH(B43,'Item Register'!$A$8:$A$57,0))&lt;&gt;"Reusable","Item class differs","Linked")))))))))))="Linked",ROUNDUP(P43/INDEX('Item Register'!$F$8:$F$57,MATCH(B43,'Item Register'!$A$8:$A$57,0)),0),""))</x:f>
      </x:c>
      <x:c r="R43" s="28" t="str">
        <x:f>IF(A43="","",IF(IF(COUNTIFS('Replenishment'!$A$8:$A$57,A43)+COUNTIFS('Replenishment'!$A$68:$A$117,A43)&lt;&gt;1,"Duplicate Demand ID",IF(OR(LEN(B43&amp;"")=0,LEN(C43&amp;"")=0,LEN(D43&amp;"")=0,LEN(E43&amp;"")=0,LEN(F43&amp;"")=0,LEN(G43&amp;"")=0,LEN(H43&amp;"")=0,LEN(I43&amp;"")=0,LEN(J43&amp;"")=0,LEN(K43&amp;"")=0,LEN(L43&amp;"")=0,LEN(M43&amp;"")=0,LEN(N43&amp;"")=0),"Complete assumptions, stock snapshot and source references",IF(COUNTIFS('Replenishment'!$D$8:$D$57,D43)+COUNTIFS('Replenishment'!$D$68:$D$117,D43)&lt;&gt;1,"Stock pool repeated; allocate once",IF(OR(NOT(ISNUMBER(E43)),E43&lt;=0),"Enter valid stock snapshot date",IF(OR(NOT(ISNUMBER(G43)),G43&lt;0,NOT(ISNUMBER(H43)),H43&lt;0,NOT(ISNUMBER(I43)),I43&lt;0,NOT(ISNUMBER(K43)),K43&lt;0,NOT(ISNUMBER(L43)),L43&lt;0,NOT(ISNUMBER(M43)),M43&lt;0),"Assumptions and stock must be nonnegative numbers",IF(OR(ROUND(I43,6)&lt;&gt;I43),"PAR and forecast inputs support up to 6 decimals",IF(OR(NOT(ISNUMBER(G43)),G43&lt;0,MOD(G43,1)&lt;&gt;0,NOT(ISNUMBER(H43)),H43&lt;0,MOD(H43,1)&lt;&gt;0,NOT(ISNUMBER(K43)),K43&lt;0,MOD(K43,1)&lt;&gt;0,NOT(ISNUMBER(L43)),L43&lt;0,MOD(L43,1)&lt;&gt;0,NOT(ISNUMBER(M43)),M43&lt;0,MOD(M43,1)&lt;&gt;0),"Physical piece inputs must be whole",IF(OR(H43&lt;=0,I43&lt;=0),"Pieces per position and PAR must be positive",IF(AND(M43&gt;0,N43="None"),"Record inbound timing and allocation basis",IF(IF(COUNTIFS('Item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incomplete","Linked")))&lt;&gt;"Linked",IF(COUNTIFS('Item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incomplete","Linked"))),IF(INDEX('Item Register'!$D$8:$D$57,MATCH(B43,'Item Register'!$A$8:$A$57,0))&lt;&gt;"Reusable","Item class differs","Linked")))))))))))="Linked",Q43*INDEX('Item Register'!$F$8:$F$57,MATCH(B43,'Item Register'!$A$8:$A$57,0)),""))</x:f>
      </x:c>
      <x:c r="S43" s="28" t="str">
        <x:f>IF(A43="","",IF(IF(COUNTIFS('Replenishment'!$A$8:$A$57,A43)+COUNTIFS('Replenishment'!$A$68:$A$117,A43)&lt;&gt;1,"Duplicate Demand ID",IF(OR(LEN(B43&amp;"")=0,LEN(C43&amp;"")=0,LEN(D43&amp;"")=0,LEN(E43&amp;"")=0,LEN(F43&amp;"")=0,LEN(G43&amp;"")=0,LEN(H43&amp;"")=0,LEN(I43&amp;"")=0,LEN(J43&amp;"")=0,LEN(K43&amp;"")=0,LEN(L43&amp;"")=0,LEN(M43&amp;"")=0,LEN(N43&amp;"")=0),"Complete assumptions, stock snapshot and source references",IF(COUNTIFS('Replenishment'!$D$8:$D$57,D43)+COUNTIFS('Replenishment'!$D$68:$D$117,D43)&lt;&gt;1,"Stock pool repeated; allocate once",IF(OR(NOT(ISNUMBER(E43)),E43&lt;=0),"Enter valid stock snapshot date",IF(OR(NOT(ISNUMBER(G43)),G43&lt;0,NOT(ISNUMBER(H43)),H43&lt;0,NOT(ISNUMBER(I43)),I43&lt;0,NOT(ISNUMBER(K43)),K43&lt;0,NOT(ISNUMBER(L43)),L43&lt;0,NOT(ISNUMBER(M43)),M43&lt;0),"Assumptions and stock must be nonnegative numbers",IF(OR(ROUND(I43,6)&lt;&gt;I43),"PAR and forecast inputs support up to 6 decimals",IF(OR(NOT(ISNUMBER(G43)),G43&lt;0,MOD(G43,1)&lt;&gt;0,NOT(ISNUMBER(H43)),H43&lt;0,MOD(H43,1)&lt;&gt;0,NOT(ISNUMBER(K43)),K43&lt;0,MOD(K43,1)&lt;&gt;0,NOT(ISNUMBER(L43)),L43&lt;0,MOD(L43,1)&lt;&gt;0,NOT(ISNUMBER(M43)),M43&lt;0,MOD(M43,1)&lt;&gt;0),"Physical piece inputs must be whole",IF(OR(H43&lt;=0,I43&lt;=0),"Pieces per position and PAR must be positive",IF(AND(M43&gt;0,N43="None"),"Record inbound timing and allocation basis",IF(IF(COUNTIFS('Item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incomplete","Linked")))&lt;&gt;"Linked",IF(COUNTIFS('Item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incomplete","Linked"))),IF(INDEX('Item Register'!$D$8:$D$57,MATCH(B43,'Item Register'!$A$8:$A$57,0))&lt;&gt;"Reusable","Item class differs","Linked")))))))))))="Linked",R43-P43,""))</x:f>
      </x:c>
      <x:c r="T43" s="27" t="str">
        <x:f>IF(LEN(A43&amp;"")=0,IF(COUNTA(A43,B43,C43,D43,E43,F43,G43,H43,I43,J43,K43,L43,M43,N43)=0,"","Enter Demand ID"),IF(IF(COUNTIFS('Replenishment'!$A$8:$A$57,A43)+COUNTIFS('Replenishment'!$A$68:$A$117,A43)&lt;&gt;1,"Duplicate Demand ID",IF(OR(LEN(B43&amp;"")=0,LEN(C43&amp;"")=0,LEN(D43&amp;"")=0,LEN(E43&amp;"")=0,LEN(F43&amp;"")=0,LEN(G43&amp;"")=0,LEN(H43&amp;"")=0,LEN(I43&amp;"")=0,LEN(J43&amp;"")=0,LEN(K43&amp;"")=0,LEN(L43&amp;"")=0,LEN(M43&amp;"")=0,LEN(N43&amp;"")=0),"Complete assumptions, stock snapshot and source references",IF(COUNTIFS('Replenishment'!$D$8:$D$57,D43)+COUNTIFS('Replenishment'!$D$68:$D$117,D43)&lt;&gt;1,"Stock pool repeated; allocate once",IF(OR(NOT(ISNUMBER(E43)),E43&lt;=0),"Enter valid stock snapshot date",IF(OR(NOT(ISNUMBER(G43)),G43&lt;0,NOT(ISNUMBER(H43)),H43&lt;0,NOT(ISNUMBER(I43)),I43&lt;0,NOT(ISNUMBER(K43)),K43&lt;0,NOT(ISNUMBER(L43)),L43&lt;0,NOT(ISNUMBER(M43)),M43&lt;0),"Assumptions and stock must be nonnegative numbers",IF(OR(ROUND(I43,6)&lt;&gt;I43),"PAR and forecast inputs support up to 6 decimals",IF(OR(NOT(ISNUMBER(G43)),G43&lt;0,MOD(G43,1)&lt;&gt;0,NOT(ISNUMBER(H43)),H43&lt;0,MOD(H43,1)&lt;&gt;0,NOT(ISNUMBER(K43)),K43&lt;0,MOD(K43,1)&lt;&gt;0,NOT(ISNUMBER(L43)),L43&lt;0,MOD(L43,1)&lt;&gt;0,NOT(ISNUMBER(M43)),M43&lt;0,MOD(M43,1)&lt;&gt;0),"Physical piece inputs must be whole",IF(OR(H43&lt;=0,I43&lt;=0),"Pieces per position and PAR must be positive",IF(AND(M43&gt;0,N43="None"),"Record inbound timing and allocation basis",IF(IF(COUNTIFS('Item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incomplete","Linked")))&lt;&gt;"Linked",IF(COUNTIFS('Item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incomplete","Linked"))),IF(INDEX('Item Register'!$D$8:$D$57,MATCH(B43,'Item Register'!$A$8:$A$57,0))&lt;&gt;"Reusable","Item class differs","Linked")))))))))))&lt;&gt;"Linked",IF(COUNTIFS('Replenishment'!$A$8:$A$57,A43)+COUNTIFS('Replenishment'!$A$68:$A$117,A43)&lt;&gt;1,"Duplicate Demand ID",IF(OR(LEN(B43&amp;"")=0,LEN(C43&amp;"")=0,LEN(D43&amp;"")=0,LEN(E43&amp;"")=0,LEN(F43&amp;"")=0,LEN(G43&amp;"")=0,LEN(H43&amp;"")=0,LEN(I43&amp;"")=0,LEN(J43&amp;"")=0,LEN(K43&amp;"")=0,LEN(L43&amp;"")=0,LEN(M43&amp;"")=0,LEN(N43&amp;"")=0),"Complete assumptions, stock snapshot and source references",IF(COUNTIFS('Replenishment'!$D$8:$D$57,D43)+COUNTIFS('Replenishment'!$D$68:$D$117,D43)&lt;&gt;1,"Stock pool repeated; allocate once",IF(OR(NOT(ISNUMBER(E43)),E43&lt;=0),"Enter valid stock snapshot date",IF(OR(NOT(ISNUMBER(G43)),G43&lt;0,NOT(ISNUMBER(H43)),H43&lt;0,NOT(ISNUMBER(I43)),I43&lt;0,NOT(ISNUMBER(K43)),K43&lt;0,NOT(ISNUMBER(L43)),L43&lt;0,NOT(ISNUMBER(M43)),M43&lt;0),"Assumptions and stock must be nonnegative numbers",IF(OR(ROUND(I43,6)&lt;&gt;I43),"PAR and forecast inputs support up to 6 decimals",IF(OR(NOT(ISNUMBER(G43)),G43&lt;0,MOD(G43,1)&lt;&gt;0,NOT(ISNUMBER(H43)),H43&lt;0,MOD(H43,1)&lt;&gt;0,NOT(ISNUMBER(K43)),K43&lt;0,MOD(K43,1)&lt;&gt;0,NOT(ISNUMBER(L43)),L43&lt;0,MOD(L43,1)&lt;&gt;0,NOT(ISNUMBER(M43)),M43&lt;0,MOD(M43,1)&lt;&gt;0),"Physical piece inputs must be whole",IF(OR(H43&lt;=0,I43&lt;=0),"Pieces per position and PAR must be positive",IF(AND(M43&gt;0,N43="None"),"Record inbound timing and allocation basis",IF(IF(COUNTIFS('Item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incomplete","Linked")))&lt;&gt;"Linked",IF(COUNTIFS('Item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incomplete","Linked"))),IF(INDEX('Item Register'!$D$8:$D$57,MATCH(B43,'Item Register'!$A$8:$A$57,0))&lt;&gt;"Reusable","Item class differs","Linked"))))))))))),"Planning quantities calculated"))</x:f>
      </x:c>
    </x:row>
    <x:row r="44" ht="38" customHeight="1">
      <x:c r="A44" s="23"/>
      <x:c r="B44" s="23"/>
      <x:c r="C44" s="23"/>
      <x:c r="D44" s="23"/>
      <x:c r="E44" s="24"/>
      <x:c r="F44" s="23"/>
      <x:c r="G44" s="25"/>
      <x:c r="H44" s="25"/>
      <x:c r="I44" s="26"/>
      <x:c r="J44" s="23"/>
      <x:c r="K44" s="25"/>
      <x:c r="L44" s="25"/>
      <x:c r="M44" s="25"/>
      <x:c r="N44" s="23"/>
      <x:c r="O44" s="28" t="str">
        <x:f>IF(A44="","",IF(IF(COUNTIFS('Replenishment'!$A$8:$A$57,A44)+COUNTIFS('Replenishment'!$A$68:$A$117,A44)&lt;&gt;1,"Duplicate Demand ID",IF(OR(LEN(B44&amp;"")=0,LEN(C44&amp;"")=0,LEN(D44&amp;"")=0,LEN(E44&amp;"")=0,LEN(F44&amp;"")=0,LEN(G44&amp;"")=0,LEN(H44&amp;"")=0,LEN(I44&amp;"")=0,LEN(J44&amp;"")=0,LEN(K44&amp;"")=0,LEN(L44&amp;"")=0,LEN(M44&amp;"")=0,LEN(N44&amp;"")=0),"Complete assumptions, stock snapshot and source references",IF(COUNTIFS('Replenishment'!$D$8:$D$57,D44)+COUNTIFS('Replenishment'!$D$68:$D$117,D44)&lt;&gt;1,"Stock pool repeated; allocate once",IF(OR(NOT(ISNUMBER(E44)),E44&lt;=0),"Enter valid stock snapshot date",IF(OR(NOT(ISNUMBER(G44)),G44&lt;0,NOT(ISNUMBER(H44)),H44&lt;0,NOT(ISNUMBER(I44)),I44&lt;0,NOT(ISNUMBER(K44)),K44&lt;0,NOT(ISNUMBER(L44)),L44&lt;0,NOT(ISNUMBER(M44)),M44&lt;0),"Assumptions and stock must be nonnegative numbers",IF(OR(ROUND(I44,6)&lt;&gt;I44),"PAR and forecast inputs support up to 6 decimals",IF(OR(NOT(ISNUMBER(G44)),G44&lt;0,MOD(G44,1)&lt;&gt;0,NOT(ISNUMBER(H44)),H44&lt;0,MOD(H44,1)&lt;&gt;0,NOT(ISNUMBER(K44)),K44&lt;0,MOD(K44,1)&lt;&gt;0,NOT(ISNUMBER(L44)),L44&lt;0,MOD(L44,1)&lt;&gt;0,NOT(ISNUMBER(M44)),M44&lt;0,MOD(M44,1)&lt;&gt;0),"Physical piece inputs must be whole",IF(OR(H44&lt;=0,I44&lt;=0),"Pieces per position and PAR must be positive",IF(AND(M44&gt;0,N44="None"),"Record inbound timing and allocation basis",IF(IF(COUNTIFS('Item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incomplete","Linked")))&lt;&gt;"Linked",IF(COUNTIFS('Item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incomplete","Linked"))),IF(INDEX('Item Register'!$D$8:$D$57,MATCH(B44,'Item Register'!$A$8:$A$57,0))&lt;&gt;"Reusable","Item class differs","Linked")))))))))))="Linked",ROUNDUP(ROUND(G44*H44*I44,6),0)+K44,""))</x:f>
      </x:c>
      <x:c r="P44" s="28" t="str">
        <x:f>IF(A44="","",IF(IF(COUNTIFS('Replenishment'!$A$8:$A$57,A44)+COUNTIFS('Replenishment'!$A$68:$A$117,A44)&lt;&gt;1,"Duplicate Demand ID",IF(OR(LEN(B44&amp;"")=0,LEN(C44&amp;"")=0,LEN(D44&amp;"")=0,LEN(E44&amp;"")=0,LEN(F44&amp;"")=0,LEN(G44&amp;"")=0,LEN(H44&amp;"")=0,LEN(I44&amp;"")=0,LEN(J44&amp;"")=0,LEN(K44&amp;"")=0,LEN(L44&amp;"")=0,LEN(M44&amp;"")=0,LEN(N44&amp;"")=0),"Complete assumptions, stock snapshot and source references",IF(COUNTIFS('Replenishment'!$D$8:$D$57,D44)+COUNTIFS('Replenishment'!$D$68:$D$117,D44)&lt;&gt;1,"Stock pool repeated; allocate once",IF(OR(NOT(ISNUMBER(E44)),E44&lt;=0),"Enter valid stock snapshot date",IF(OR(NOT(ISNUMBER(G44)),G44&lt;0,NOT(ISNUMBER(H44)),H44&lt;0,NOT(ISNUMBER(I44)),I44&lt;0,NOT(ISNUMBER(K44)),K44&lt;0,NOT(ISNUMBER(L44)),L44&lt;0,NOT(ISNUMBER(M44)),M44&lt;0),"Assumptions and stock must be nonnegative numbers",IF(OR(ROUND(I44,6)&lt;&gt;I44),"PAR and forecast inputs support up to 6 decimals",IF(OR(NOT(ISNUMBER(G44)),G44&lt;0,MOD(G44,1)&lt;&gt;0,NOT(ISNUMBER(H44)),H44&lt;0,MOD(H44,1)&lt;&gt;0,NOT(ISNUMBER(K44)),K44&lt;0,MOD(K44,1)&lt;&gt;0,NOT(ISNUMBER(L44)),L44&lt;0,MOD(L44,1)&lt;&gt;0,NOT(ISNUMBER(M44)),M44&lt;0,MOD(M44,1)&lt;&gt;0),"Physical piece inputs must be whole",IF(OR(H44&lt;=0,I44&lt;=0),"Pieces per position and PAR must be positive",IF(AND(M44&gt;0,N44="None"),"Record inbound timing and allocation basis",IF(IF(COUNTIFS('Item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incomplete","Linked")))&lt;&gt;"Linked",IF(COUNTIFS('Item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incomplete","Linked"))),IF(INDEX('Item Register'!$D$8:$D$57,MATCH(B44,'Item Register'!$A$8:$A$57,0))&lt;&gt;"Reusable","Item class differs","Linked")))))))))))="Linked",MAX(0,O44-L44-M44),""))</x:f>
      </x:c>
      <x:c r="Q44" s="28" t="str">
        <x:f>IF(A44="","",IF(IF(COUNTIFS('Replenishment'!$A$8:$A$57,A44)+COUNTIFS('Replenishment'!$A$68:$A$117,A44)&lt;&gt;1,"Duplicate Demand ID",IF(OR(LEN(B44&amp;"")=0,LEN(C44&amp;"")=0,LEN(D44&amp;"")=0,LEN(E44&amp;"")=0,LEN(F44&amp;"")=0,LEN(G44&amp;"")=0,LEN(H44&amp;"")=0,LEN(I44&amp;"")=0,LEN(J44&amp;"")=0,LEN(K44&amp;"")=0,LEN(L44&amp;"")=0,LEN(M44&amp;"")=0,LEN(N44&amp;"")=0),"Complete assumptions, stock snapshot and source references",IF(COUNTIFS('Replenishment'!$D$8:$D$57,D44)+COUNTIFS('Replenishment'!$D$68:$D$117,D44)&lt;&gt;1,"Stock pool repeated; allocate once",IF(OR(NOT(ISNUMBER(E44)),E44&lt;=0),"Enter valid stock snapshot date",IF(OR(NOT(ISNUMBER(G44)),G44&lt;0,NOT(ISNUMBER(H44)),H44&lt;0,NOT(ISNUMBER(I44)),I44&lt;0,NOT(ISNUMBER(K44)),K44&lt;0,NOT(ISNUMBER(L44)),L44&lt;0,NOT(ISNUMBER(M44)),M44&lt;0),"Assumptions and stock must be nonnegative numbers",IF(OR(ROUND(I44,6)&lt;&gt;I44),"PAR and forecast inputs support up to 6 decimals",IF(OR(NOT(ISNUMBER(G44)),G44&lt;0,MOD(G44,1)&lt;&gt;0,NOT(ISNUMBER(H44)),H44&lt;0,MOD(H44,1)&lt;&gt;0,NOT(ISNUMBER(K44)),K44&lt;0,MOD(K44,1)&lt;&gt;0,NOT(ISNUMBER(L44)),L44&lt;0,MOD(L44,1)&lt;&gt;0,NOT(ISNUMBER(M44)),M44&lt;0,MOD(M44,1)&lt;&gt;0),"Physical piece inputs must be whole",IF(OR(H44&lt;=0,I44&lt;=0),"Pieces per position and PAR must be positive",IF(AND(M44&gt;0,N44="None"),"Record inbound timing and allocation basis",IF(IF(COUNTIFS('Item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incomplete","Linked")))&lt;&gt;"Linked",IF(COUNTIFS('Item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incomplete","Linked"))),IF(INDEX('Item Register'!$D$8:$D$57,MATCH(B44,'Item Register'!$A$8:$A$57,0))&lt;&gt;"Reusable","Item class differs","Linked")))))))))))="Linked",ROUNDUP(P44/INDEX('Item Register'!$F$8:$F$57,MATCH(B44,'Item Register'!$A$8:$A$57,0)),0),""))</x:f>
      </x:c>
      <x:c r="R44" s="28" t="str">
        <x:f>IF(A44="","",IF(IF(COUNTIFS('Replenishment'!$A$8:$A$57,A44)+COUNTIFS('Replenishment'!$A$68:$A$117,A44)&lt;&gt;1,"Duplicate Demand ID",IF(OR(LEN(B44&amp;"")=0,LEN(C44&amp;"")=0,LEN(D44&amp;"")=0,LEN(E44&amp;"")=0,LEN(F44&amp;"")=0,LEN(G44&amp;"")=0,LEN(H44&amp;"")=0,LEN(I44&amp;"")=0,LEN(J44&amp;"")=0,LEN(K44&amp;"")=0,LEN(L44&amp;"")=0,LEN(M44&amp;"")=0,LEN(N44&amp;"")=0),"Complete assumptions, stock snapshot and source references",IF(COUNTIFS('Replenishment'!$D$8:$D$57,D44)+COUNTIFS('Replenishment'!$D$68:$D$117,D44)&lt;&gt;1,"Stock pool repeated; allocate once",IF(OR(NOT(ISNUMBER(E44)),E44&lt;=0),"Enter valid stock snapshot date",IF(OR(NOT(ISNUMBER(G44)),G44&lt;0,NOT(ISNUMBER(H44)),H44&lt;0,NOT(ISNUMBER(I44)),I44&lt;0,NOT(ISNUMBER(K44)),K44&lt;0,NOT(ISNUMBER(L44)),L44&lt;0,NOT(ISNUMBER(M44)),M44&lt;0),"Assumptions and stock must be nonnegative numbers",IF(OR(ROUND(I44,6)&lt;&gt;I44),"PAR and forecast inputs support up to 6 decimals",IF(OR(NOT(ISNUMBER(G44)),G44&lt;0,MOD(G44,1)&lt;&gt;0,NOT(ISNUMBER(H44)),H44&lt;0,MOD(H44,1)&lt;&gt;0,NOT(ISNUMBER(K44)),K44&lt;0,MOD(K44,1)&lt;&gt;0,NOT(ISNUMBER(L44)),L44&lt;0,MOD(L44,1)&lt;&gt;0,NOT(ISNUMBER(M44)),M44&lt;0,MOD(M44,1)&lt;&gt;0),"Physical piece inputs must be whole",IF(OR(H44&lt;=0,I44&lt;=0),"Pieces per position and PAR must be positive",IF(AND(M44&gt;0,N44="None"),"Record inbound timing and allocation basis",IF(IF(COUNTIFS('Item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incomplete","Linked")))&lt;&gt;"Linked",IF(COUNTIFS('Item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incomplete","Linked"))),IF(INDEX('Item Register'!$D$8:$D$57,MATCH(B44,'Item Register'!$A$8:$A$57,0))&lt;&gt;"Reusable","Item class differs","Linked")))))))))))="Linked",Q44*INDEX('Item Register'!$F$8:$F$57,MATCH(B44,'Item Register'!$A$8:$A$57,0)),""))</x:f>
      </x:c>
      <x:c r="S44" s="28" t="str">
        <x:f>IF(A44="","",IF(IF(COUNTIFS('Replenishment'!$A$8:$A$57,A44)+COUNTIFS('Replenishment'!$A$68:$A$117,A44)&lt;&gt;1,"Duplicate Demand ID",IF(OR(LEN(B44&amp;"")=0,LEN(C44&amp;"")=0,LEN(D44&amp;"")=0,LEN(E44&amp;"")=0,LEN(F44&amp;"")=0,LEN(G44&amp;"")=0,LEN(H44&amp;"")=0,LEN(I44&amp;"")=0,LEN(J44&amp;"")=0,LEN(K44&amp;"")=0,LEN(L44&amp;"")=0,LEN(M44&amp;"")=0,LEN(N44&amp;"")=0),"Complete assumptions, stock snapshot and source references",IF(COUNTIFS('Replenishment'!$D$8:$D$57,D44)+COUNTIFS('Replenishment'!$D$68:$D$117,D44)&lt;&gt;1,"Stock pool repeated; allocate once",IF(OR(NOT(ISNUMBER(E44)),E44&lt;=0),"Enter valid stock snapshot date",IF(OR(NOT(ISNUMBER(G44)),G44&lt;0,NOT(ISNUMBER(H44)),H44&lt;0,NOT(ISNUMBER(I44)),I44&lt;0,NOT(ISNUMBER(K44)),K44&lt;0,NOT(ISNUMBER(L44)),L44&lt;0,NOT(ISNUMBER(M44)),M44&lt;0),"Assumptions and stock must be nonnegative numbers",IF(OR(ROUND(I44,6)&lt;&gt;I44),"PAR and forecast inputs support up to 6 decimals",IF(OR(NOT(ISNUMBER(G44)),G44&lt;0,MOD(G44,1)&lt;&gt;0,NOT(ISNUMBER(H44)),H44&lt;0,MOD(H44,1)&lt;&gt;0,NOT(ISNUMBER(K44)),K44&lt;0,MOD(K44,1)&lt;&gt;0,NOT(ISNUMBER(L44)),L44&lt;0,MOD(L44,1)&lt;&gt;0,NOT(ISNUMBER(M44)),M44&lt;0,MOD(M44,1)&lt;&gt;0),"Physical piece inputs must be whole",IF(OR(H44&lt;=0,I44&lt;=0),"Pieces per position and PAR must be positive",IF(AND(M44&gt;0,N44="None"),"Record inbound timing and allocation basis",IF(IF(COUNTIFS('Item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incomplete","Linked")))&lt;&gt;"Linked",IF(COUNTIFS('Item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incomplete","Linked"))),IF(INDEX('Item Register'!$D$8:$D$57,MATCH(B44,'Item Register'!$A$8:$A$57,0))&lt;&gt;"Reusable","Item class differs","Linked")))))))))))="Linked",R44-P44,""))</x:f>
      </x:c>
      <x:c r="T44" s="27" t="str">
        <x:f>IF(LEN(A44&amp;"")=0,IF(COUNTA(A44,B44,C44,D44,E44,F44,G44,H44,I44,J44,K44,L44,M44,N44)=0,"","Enter Demand ID"),IF(IF(COUNTIFS('Replenishment'!$A$8:$A$57,A44)+COUNTIFS('Replenishment'!$A$68:$A$117,A44)&lt;&gt;1,"Duplicate Demand ID",IF(OR(LEN(B44&amp;"")=0,LEN(C44&amp;"")=0,LEN(D44&amp;"")=0,LEN(E44&amp;"")=0,LEN(F44&amp;"")=0,LEN(G44&amp;"")=0,LEN(H44&amp;"")=0,LEN(I44&amp;"")=0,LEN(J44&amp;"")=0,LEN(K44&amp;"")=0,LEN(L44&amp;"")=0,LEN(M44&amp;"")=0,LEN(N44&amp;"")=0),"Complete assumptions, stock snapshot and source references",IF(COUNTIFS('Replenishment'!$D$8:$D$57,D44)+COUNTIFS('Replenishment'!$D$68:$D$117,D44)&lt;&gt;1,"Stock pool repeated; allocate once",IF(OR(NOT(ISNUMBER(E44)),E44&lt;=0),"Enter valid stock snapshot date",IF(OR(NOT(ISNUMBER(G44)),G44&lt;0,NOT(ISNUMBER(H44)),H44&lt;0,NOT(ISNUMBER(I44)),I44&lt;0,NOT(ISNUMBER(K44)),K44&lt;0,NOT(ISNUMBER(L44)),L44&lt;0,NOT(ISNUMBER(M44)),M44&lt;0),"Assumptions and stock must be nonnegative numbers",IF(OR(ROUND(I44,6)&lt;&gt;I44),"PAR and forecast inputs support up to 6 decimals",IF(OR(NOT(ISNUMBER(G44)),G44&lt;0,MOD(G44,1)&lt;&gt;0,NOT(ISNUMBER(H44)),H44&lt;0,MOD(H44,1)&lt;&gt;0,NOT(ISNUMBER(K44)),K44&lt;0,MOD(K44,1)&lt;&gt;0,NOT(ISNUMBER(L44)),L44&lt;0,MOD(L44,1)&lt;&gt;0,NOT(ISNUMBER(M44)),M44&lt;0,MOD(M44,1)&lt;&gt;0),"Physical piece inputs must be whole",IF(OR(H44&lt;=0,I44&lt;=0),"Pieces per position and PAR must be positive",IF(AND(M44&gt;0,N44="None"),"Record inbound timing and allocation basis",IF(IF(COUNTIFS('Item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incomplete","Linked")))&lt;&gt;"Linked",IF(COUNTIFS('Item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incomplete","Linked"))),IF(INDEX('Item Register'!$D$8:$D$57,MATCH(B44,'Item Register'!$A$8:$A$57,0))&lt;&gt;"Reusable","Item class differs","Linked")))))))))))&lt;&gt;"Linked",IF(COUNTIFS('Replenishment'!$A$8:$A$57,A44)+COUNTIFS('Replenishment'!$A$68:$A$117,A44)&lt;&gt;1,"Duplicate Demand ID",IF(OR(LEN(B44&amp;"")=0,LEN(C44&amp;"")=0,LEN(D44&amp;"")=0,LEN(E44&amp;"")=0,LEN(F44&amp;"")=0,LEN(G44&amp;"")=0,LEN(H44&amp;"")=0,LEN(I44&amp;"")=0,LEN(J44&amp;"")=0,LEN(K44&amp;"")=0,LEN(L44&amp;"")=0,LEN(M44&amp;"")=0,LEN(N44&amp;"")=0),"Complete assumptions, stock snapshot and source references",IF(COUNTIFS('Replenishment'!$D$8:$D$57,D44)+COUNTIFS('Replenishment'!$D$68:$D$117,D44)&lt;&gt;1,"Stock pool repeated; allocate once",IF(OR(NOT(ISNUMBER(E44)),E44&lt;=0),"Enter valid stock snapshot date",IF(OR(NOT(ISNUMBER(G44)),G44&lt;0,NOT(ISNUMBER(H44)),H44&lt;0,NOT(ISNUMBER(I44)),I44&lt;0,NOT(ISNUMBER(K44)),K44&lt;0,NOT(ISNUMBER(L44)),L44&lt;0,NOT(ISNUMBER(M44)),M44&lt;0),"Assumptions and stock must be nonnegative numbers",IF(OR(ROUND(I44,6)&lt;&gt;I44),"PAR and forecast inputs support up to 6 decimals",IF(OR(NOT(ISNUMBER(G44)),G44&lt;0,MOD(G44,1)&lt;&gt;0,NOT(ISNUMBER(H44)),H44&lt;0,MOD(H44,1)&lt;&gt;0,NOT(ISNUMBER(K44)),K44&lt;0,MOD(K44,1)&lt;&gt;0,NOT(ISNUMBER(L44)),L44&lt;0,MOD(L44,1)&lt;&gt;0,NOT(ISNUMBER(M44)),M44&lt;0,MOD(M44,1)&lt;&gt;0),"Physical piece inputs must be whole",IF(OR(H44&lt;=0,I44&lt;=0),"Pieces per position and PAR must be positive",IF(AND(M44&gt;0,N44="None"),"Record inbound timing and allocation basis",IF(IF(COUNTIFS('Item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incomplete","Linked")))&lt;&gt;"Linked",IF(COUNTIFS('Item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incomplete","Linked"))),IF(INDEX('Item Register'!$D$8:$D$57,MATCH(B44,'Item Register'!$A$8:$A$57,0))&lt;&gt;"Reusable","Item class differs","Linked"))))))))))),"Planning quantities calculated"))</x:f>
      </x:c>
    </x:row>
    <x:row r="45" ht="38" customHeight="1">
      <x:c r="A45" s="23"/>
      <x:c r="B45" s="23"/>
      <x:c r="C45" s="23"/>
      <x:c r="D45" s="23"/>
      <x:c r="E45" s="24"/>
      <x:c r="F45" s="23"/>
      <x:c r="G45" s="25"/>
      <x:c r="H45" s="25"/>
      <x:c r="I45" s="26"/>
      <x:c r="J45" s="23"/>
      <x:c r="K45" s="25"/>
      <x:c r="L45" s="25"/>
      <x:c r="M45" s="25"/>
      <x:c r="N45" s="23"/>
      <x:c r="O45" s="28" t="str">
        <x:f>IF(A45="","",IF(IF(COUNTIFS('Replenishment'!$A$8:$A$57,A45)+COUNTIFS('Replenishment'!$A$68:$A$117,A45)&lt;&gt;1,"Duplicate Demand ID",IF(OR(LEN(B45&amp;"")=0,LEN(C45&amp;"")=0,LEN(D45&amp;"")=0,LEN(E45&amp;"")=0,LEN(F45&amp;"")=0,LEN(G45&amp;"")=0,LEN(H45&amp;"")=0,LEN(I45&amp;"")=0,LEN(J45&amp;"")=0,LEN(K45&amp;"")=0,LEN(L45&amp;"")=0,LEN(M45&amp;"")=0,LEN(N45&amp;"")=0),"Complete assumptions, stock snapshot and source references",IF(COUNTIFS('Replenishment'!$D$8:$D$57,D45)+COUNTIFS('Replenishment'!$D$68:$D$117,D45)&lt;&gt;1,"Stock pool repeated; allocate once",IF(OR(NOT(ISNUMBER(E45)),E45&lt;=0),"Enter valid stock snapshot date",IF(OR(NOT(ISNUMBER(G45)),G45&lt;0,NOT(ISNUMBER(H45)),H45&lt;0,NOT(ISNUMBER(I45)),I45&lt;0,NOT(ISNUMBER(K45)),K45&lt;0,NOT(ISNUMBER(L45)),L45&lt;0,NOT(ISNUMBER(M45)),M45&lt;0),"Assumptions and stock must be nonnegative numbers",IF(OR(ROUND(I45,6)&lt;&gt;I45),"PAR and forecast inputs support up to 6 decimals",IF(OR(NOT(ISNUMBER(G45)),G45&lt;0,MOD(G45,1)&lt;&gt;0,NOT(ISNUMBER(H45)),H45&lt;0,MOD(H45,1)&lt;&gt;0,NOT(ISNUMBER(K45)),K45&lt;0,MOD(K45,1)&lt;&gt;0,NOT(ISNUMBER(L45)),L45&lt;0,MOD(L45,1)&lt;&gt;0,NOT(ISNUMBER(M45)),M45&lt;0,MOD(M45,1)&lt;&gt;0),"Physical piece inputs must be whole",IF(OR(H45&lt;=0,I45&lt;=0),"Pieces per position and PAR must be positive",IF(AND(M45&gt;0,N45="None"),"Record inbound timing and allocation basis",IF(IF(COUNTIFS('Item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incomplete","Linked")))&lt;&gt;"Linked",IF(COUNTIFS('Item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incomplete","Linked"))),IF(INDEX('Item Register'!$D$8:$D$57,MATCH(B45,'Item Register'!$A$8:$A$57,0))&lt;&gt;"Reusable","Item class differs","Linked")))))))))))="Linked",ROUNDUP(ROUND(G45*H45*I45,6),0)+K45,""))</x:f>
      </x:c>
      <x:c r="P45" s="28" t="str">
        <x:f>IF(A45="","",IF(IF(COUNTIFS('Replenishment'!$A$8:$A$57,A45)+COUNTIFS('Replenishment'!$A$68:$A$117,A45)&lt;&gt;1,"Duplicate Demand ID",IF(OR(LEN(B45&amp;"")=0,LEN(C45&amp;"")=0,LEN(D45&amp;"")=0,LEN(E45&amp;"")=0,LEN(F45&amp;"")=0,LEN(G45&amp;"")=0,LEN(H45&amp;"")=0,LEN(I45&amp;"")=0,LEN(J45&amp;"")=0,LEN(K45&amp;"")=0,LEN(L45&amp;"")=0,LEN(M45&amp;"")=0,LEN(N45&amp;"")=0),"Complete assumptions, stock snapshot and source references",IF(COUNTIFS('Replenishment'!$D$8:$D$57,D45)+COUNTIFS('Replenishment'!$D$68:$D$117,D45)&lt;&gt;1,"Stock pool repeated; allocate once",IF(OR(NOT(ISNUMBER(E45)),E45&lt;=0),"Enter valid stock snapshot date",IF(OR(NOT(ISNUMBER(G45)),G45&lt;0,NOT(ISNUMBER(H45)),H45&lt;0,NOT(ISNUMBER(I45)),I45&lt;0,NOT(ISNUMBER(K45)),K45&lt;0,NOT(ISNUMBER(L45)),L45&lt;0,NOT(ISNUMBER(M45)),M45&lt;0),"Assumptions and stock must be nonnegative numbers",IF(OR(ROUND(I45,6)&lt;&gt;I45),"PAR and forecast inputs support up to 6 decimals",IF(OR(NOT(ISNUMBER(G45)),G45&lt;0,MOD(G45,1)&lt;&gt;0,NOT(ISNUMBER(H45)),H45&lt;0,MOD(H45,1)&lt;&gt;0,NOT(ISNUMBER(K45)),K45&lt;0,MOD(K45,1)&lt;&gt;0,NOT(ISNUMBER(L45)),L45&lt;0,MOD(L45,1)&lt;&gt;0,NOT(ISNUMBER(M45)),M45&lt;0,MOD(M45,1)&lt;&gt;0),"Physical piece inputs must be whole",IF(OR(H45&lt;=0,I45&lt;=0),"Pieces per position and PAR must be positive",IF(AND(M45&gt;0,N45="None"),"Record inbound timing and allocation basis",IF(IF(COUNTIFS('Item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incomplete","Linked")))&lt;&gt;"Linked",IF(COUNTIFS('Item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incomplete","Linked"))),IF(INDEX('Item Register'!$D$8:$D$57,MATCH(B45,'Item Register'!$A$8:$A$57,0))&lt;&gt;"Reusable","Item class differs","Linked")))))))))))="Linked",MAX(0,O45-L45-M45),""))</x:f>
      </x:c>
      <x:c r="Q45" s="28" t="str">
        <x:f>IF(A45="","",IF(IF(COUNTIFS('Replenishment'!$A$8:$A$57,A45)+COUNTIFS('Replenishment'!$A$68:$A$117,A45)&lt;&gt;1,"Duplicate Demand ID",IF(OR(LEN(B45&amp;"")=0,LEN(C45&amp;"")=0,LEN(D45&amp;"")=0,LEN(E45&amp;"")=0,LEN(F45&amp;"")=0,LEN(G45&amp;"")=0,LEN(H45&amp;"")=0,LEN(I45&amp;"")=0,LEN(J45&amp;"")=0,LEN(K45&amp;"")=0,LEN(L45&amp;"")=0,LEN(M45&amp;"")=0,LEN(N45&amp;"")=0),"Complete assumptions, stock snapshot and source references",IF(COUNTIFS('Replenishment'!$D$8:$D$57,D45)+COUNTIFS('Replenishment'!$D$68:$D$117,D45)&lt;&gt;1,"Stock pool repeated; allocate once",IF(OR(NOT(ISNUMBER(E45)),E45&lt;=0),"Enter valid stock snapshot date",IF(OR(NOT(ISNUMBER(G45)),G45&lt;0,NOT(ISNUMBER(H45)),H45&lt;0,NOT(ISNUMBER(I45)),I45&lt;0,NOT(ISNUMBER(K45)),K45&lt;0,NOT(ISNUMBER(L45)),L45&lt;0,NOT(ISNUMBER(M45)),M45&lt;0),"Assumptions and stock must be nonnegative numbers",IF(OR(ROUND(I45,6)&lt;&gt;I45),"PAR and forecast inputs support up to 6 decimals",IF(OR(NOT(ISNUMBER(G45)),G45&lt;0,MOD(G45,1)&lt;&gt;0,NOT(ISNUMBER(H45)),H45&lt;0,MOD(H45,1)&lt;&gt;0,NOT(ISNUMBER(K45)),K45&lt;0,MOD(K45,1)&lt;&gt;0,NOT(ISNUMBER(L45)),L45&lt;0,MOD(L45,1)&lt;&gt;0,NOT(ISNUMBER(M45)),M45&lt;0,MOD(M45,1)&lt;&gt;0),"Physical piece inputs must be whole",IF(OR(H45&lt;=0,I45&lt;=0),"Pieces per position and PAR must be positive",IF(AND(M45&gt;0,N45="None"),"Record inbound timing and allocation basis",IF(IF(COUNTIFS('Item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incomplete","Linked")))&lt;&gt;"Linked",IF(COUNTIFS('Item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incomplete","Linked"))),IF(INDEX('Item Register'!$D$8:$D$57,MATCH(B45,'Item Register'!$A$8:$A$57,0))&lt;&gt;"Reusable","Item class differs","Linked")))))))))))="Linked",ROUNDUP(P45/INDEX('Item Register'!$F$8:$F$57,MATCH(B45,'Item Register'!$A$8:$A$57,0)),0),""))</x:f>
      </x:c>
      <x:c r="R45" s="28" t="str">
        <x:f>IF(A45="","",IF(IF(COUNTIFS('Replenishment'!$A$8:$A$57,A45)+COUNTIFS('Replenishment'!$A$68:$A$117,A45)&lt;&gt;1,"Duplicate Demand ID",IF(OR(LEN(B45&amp;"")=0,LEN(C45&amp;"")=0,LEN(D45&amp;"")=0,LEN(E45&amp;"")=0,LEN(F45&amp;"")=0,LEN(G45&amp;"")=0,LEN(H45&amp;"")=0,LEN(I45&amp;"")=0,LEN(J45&amp;"")=0,LEN(K45&amp;"")=0,LEN(L45&amp;"")=0,LEN(M45&amp;"")=0,LEN(N45&amp;"")=0),"Complete assumptions, stock snapshot and source references",IF(COUNTIFS('Replenishment'!$D$8:$D$57,D45)+COUNTIFS('Replenishment'!$D$68:$D$117,D45)&lt;&gt;1,"Stock pool repeated; allocate once",IF(OR(NOT(ISNUMBER(E45)),E45&lt;=0),"Enter valid stock snapshot date",IF(OR(NOT(ISNUMBER(G45)),G45&lt;0,NOT(ISNUMBER(H45)),H45&lt;0,NOT(ISNUMBER(I45)),I45&lt;0,NOT(ISNUMBER(K45)),K45&lt;0,NOT(ISNUMBER(L45)),L45&lt;0,NOT(ISNUMBER(M45)),M45&lt;0),"Assumptions and stock must be nonnegative numbers",IF(OR(ROUND(I45,6)&lt;&gt;I45),"PAR and forecast inputs support up to 6 decimals",IF(OR(NOT(ISNUMBER(G45)),G45&lt;0,MOD(G45,1)&lt;&gt;0,NOT(ISNUMBER(H45)),H45&lt;0,MOD(H45,1)&lt;&gt;0,NOT(ISNUMBER(K45)),K45&lt;0,MOD(K45,1)&lt;&gt;0,NOT(ISNUMBER(L45)),L45&lt;0,MOD(L45,1)&lt;&gt;0,NOT(ISNUMBER(M45)),M45&lt;0,MOD(M45,1)&lt;&gt;0),"Physical piece inputs must be whole",IF(OR(H45&lt;=0,I45&lt;=0),"Pieces per position and PAR must be positive",IF(AND(M45&gt;0,N45="None"),"Record inbound timing and allocation basis",IF(IF(COUNTIFS('Item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incomplete","Linked")))&lt;&gt;"Linked",IF(COUNTIFS('Item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incomplete","Linked"))),IF(INDEX('Item Register'!$D$8:$D$57,MATCH(B45,'Item Register'!$A$8:$A$57,0))&lt;&gt;"Reusable","Item class differs","Linked")))))))))))="Linked",Q45*INDEX('Item Register'!$F$8:$F$57,MATCH(B45,'Item Register'!$A$8:$A$57,0)),""))</x:f>
      </x:c>
      <x:c r="S45" s="28" t="str">
        <x:f>IF(A45="","",IF(IF(COUNTIFS('Replenishment'!$A$8:$A$57,A45)+COUNTIFS('Replenishment'!$A$68:$A$117,A45)&lt;&gt;1,"Duplicate Demand ID",IF(OR(LEN(B45&amp;"")=0,LEN(C45&amp;"")=0,LEN(D45&amp;"")=0,LEN(E45&amp;"")=0,LEN(F45&amp;"")=0,LEN(G45&amp;"")=0,LEN(H45&amp;"")=0,LEN(I45&amp;"")=0,LEN(J45&amp;"")=0,LEN(K45&amp;"")=0,LEN(L45&amp;"")=0,LEN(M45&amp;"")=0,LEN(N45&amp;"")=0),"Complete assumptions, stock snapshot and source references",IF(COUNTIFS('Replenishment'!$D$8:$D$57,D45)+COUNTIFS('Replenishment'!$D$68:$D$117,D45)&lt;&gt;1,"Stock pool repeated; allocate once",IF(OR(NOT(ISNUMBER(E45)),E45&lt;=0),"Enter valid stock snapshot date",IF(OR(NOT(ISNUMBER(G45)),G45&lt;0,NOT(ISNUMBER(H45)),H45&lt;0,NOT(ISNUMBER(I45)),I45&lt;0,NOT(ISNUMBER(K45)),K45&lt;0,NOT(ISNUMBER(L45)),L45&lt;0,NOT(ISNUMBER(M45)),M45&lt;0),"Assumptions and stock must be nonnegative numbers",IF(OR(ROUND(I45,6)&lt;&gt;I45),"PAR and forecast inputs support up to 6 decimals",IF(OR(NOT(ISNUMBER(G45)),G45&lt;0,MOD(G45,1)&lt;&gt;0,NOT(ISNUMBER(H45)),H45&lt;0,MOD(H45,1)&lt;&gt;0,NOT(ISNUMBER(K45)),K45&lt;0,MOD(K45,1)&lt;&gt;0,NOT(ISNUMBER(L45)),L45&lt;0,MOD(L45,1)&lt;&gt;0,NOT(ISNUMBER(M45)),M45&lt;0,MOD(M45,1)&lt;&gt;0),"Physical piece inputs must be whole",IF(OR(H45&lt;=0,I45&lt;=0),"Pieces per position and PAR must be positive",IF(AND(M45&gt;0,N45="None"),"Record inbound timing and allocation basis",IF(IF(COUNTIFS('Item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incomplete","Linked")))&lt;&gt;"Linked",IF(COUNTIFS('Item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incomplete","Linked"))),IF(INDEX('Item Register'!$D$8:$D$57,MATCH(B45,'Item Register'!$A$8:$A$57,0))&lt;&gt;"Reusable","Item class differs","Linked")))))))))))="Linked",R45-P45,""))</x:f>
      </x:c>
      <x:c r="T45" s="27" t="str">
        <x:f>IF(LEN(A45&amp;"")=0,IF(COUNTA(A45,B45,C45,D45,E45,F45,G45,H45,I45,J45,K45,L45,M45,N45)=0,"","Enter Demand ID"),IF(IF(COUNTIFS('Replenishment'!$A$8:$A$57,A45)+COUNTIFS('Replenishment'!$A$68:$A$117,A45)&lt;&gt;1,"Duplicate Demand ID",IF(OR(LEN(B45&amp;"")=0,LEN(C45&amp;"")=0,LEN(D45&amp;"")=0,LEN(E45&amp;"")=0,LEN(F45&amp;"")=0,LEN(G45&amp;"")=0,LEN(H45&amp;"")=0,LEN(I45&amp;"")=0,LEN(J45&amp;"")=0,LEN(K45&amp;"")=0,LEN(L45&amp;"")=0,LEN(M45&amp;"")=0,LEN(N45&amp;"")=0),"Complete assumptions, stock snapshot and source references",IF(COUNTIFS('Replenishment'!$D$8:$D$57,D45)+COUNTIFS('Replenishment'!$D$68:$D$117,D45)&lt;&gt;1,"Stock pool repeated; allocate once",IF(OR(NOT(ISNUMBER(E45)),E45&lt;=0),"Enter valid stock snapshot date",IF(OR(NOT(ISNUMBER(G45)),G45&lt;0,NOT(ISNUMBER(H45)),H45&lt;0,NOT(ISNUMBER(I45)),I45&lt;0,NOT(ISNUMBER(K45)),K45&lt;0,NOT(ISNUMBER(L45)),L45&lt;0,NOT(ISNUMBER(M45)),M45&lt;0),"Assumptions and stock must be nonnegative numbers",IF(OR(ROUND(I45,6)&lt;&gt;I45),"PAR and forecast inputs support up to 6 decimals",IF(OR(NOT(ISNUMBER(G45)),G45&lt;0,MOD(G45,1)&lt;&gt;0,NOT(ISNUMBER(H45)),H45&lt;0,MOD(H45,1)&lt;&gt;0,NOT(ISNUMBER(K45)),K45&lt;0,MOD(K45,1)&lt;&gt;0,NOT(ISNUMBER(L45)),L45&lt;0,MOD(L45,1)&lt;&gt;0,NOT(ISNUMBER(M45)),M45&lt;0,MOD(M45,1)&lt;&gt;0),"Physical piece inputs must be whole",IF(OR(H45&lt;=0,I45&lt;=0),"Pieces per position and PAR must be positive",IF(AND(M45&gt;0,N45="None"),"Record inbound timing and allocation basis",IF(IF(COUNTIFS('Item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incomplete","Linked")))&lt;&gt;"Linked",IF(COUNTIFS('Item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incomplete","Linked"))),IF(INDEX('Item Register'!$D$8:$D$57,MATCH(B45,'Item Register'!$A$8:$A$57,0))&lt;&gt;"Reusable","Item class differs","Linked")))))))))))&lt;&gt;"Linked",IF(COUNTIFS('Replenishment'!$A$8:$A$57,A45)+COUNTIFS('Replenishment'!$A$68:$A$117,A45)&lt;&gt;1,"Duplicate Demand ID",IF(OR(LEN(B45&amp;"")=0,LEN(C45&amp;"")=0,LEN(D45&amp;"")=0,LEN(E45&amp;"")=0,LEN(F45&amp;"")=0,LEN(G45&amp;"")=0,LEN(H45&amp;"")=0,LEN(I45&amp;"")=0,LEN(J45&amp;"")=0,LEN(K45&amp;"")=0,LEN(L45&amp;"")=0,LEN(M45&amp;"")=0,LEN(N45&amp;"")=0),"Complete assumptions, stock snapshot and source references",IF(COUNTIFS('Replenishment'!$D$8:$D$57,D45)+COUNTIFS('Replenishment'!$D$68:$D$117,D45)&lt;&gt;1,"Stock pool repeated; allocate once",IF(OR(NOT(ISNUMBER(E45)),E45&lt;=0),"Enter valid stock snapshot date",IF(OR(NOT(ISNUMBER(G45)),G45&lt;0,NOT(ISNUMBER(H45)),H45&lt;0,NOT(ISNUMBER(I45)),I45&lt;0,NOT(ISNUMBER(K45)),K45&lt;0,NOT(ISNUMBER(L45)),L45&lt;0,NOT(ISNUMBER(M45)),M45&lt;0),"Assumptions and stock must be nonnegative numbers",IF(OR(ROUND(I45,6)&lt;&gt;I45),"PAR and forecast inputs support up to 6 decimals",IF(OR(NOT(ISNUMBER(G45)),G45&lt;0,MOD(G45,1)&lt;&gt;0,NOT(ISNUMBER(H45)),H45&lt;0,MOD(H45,1)&lt;&gt;0,NOT(ISNUMBER(K45)),K45&lt;0,MOD(K45,1)&lt;&gt;0,NOT(ISNUMBER(L45)),L45&lt;0,MOD(L45,1)&lt;&gt;0,NOT(ISNUMBER(M45)),M45&lt;0,MOD(M45,1)&lt;&gt;0),"Physical piece inputs must be whole",IF(OR(H45&lt;=0,I45&lt;=0),"Pieces per position and PAR must be positive",IF(AND(M45&gt;0,N45="None"),"Record inbound timing and allocation basis",IF(IF(COUNTIFS('Item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incomplete","Linked")))&lt;&gt;"Linked",IF(COUNTIFS('Item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incomplete","Linked"))),IF(INDEX('Item Register'!$D$8:$D$57,MATCH(B45,'Item Register'!$A$8:$A$57,0))&lt;&gt;"Reusable","Item class differs","Linked"))))))))))),"Planning quantities calculated"))</x:f>
      </x:c>
    </x:row>
    <x:row r="46" ht="38" customHeight="1">
      <x:c r="A46" s="23"/>
      <x:c r="B46" s="23"/>
      <x:c r="C46" s="23"/>
      <x:c r="D46" s="23"/>
      <x:c r="E46" s="24"/>
      <x:c r="F46" s="23"/>
      <x:c r="G46" s="25"/>
      <x:c r="H46" s="25"/>
      <x:c r="I46" s="26"/>
      <x:c r="J46" s="23"/>
      <x:c r="K46" s="25"/>
      <x:c r="L46" s="25"/>
      <x:c r="M46" s="25"/>
      <x:c r="N46" s="23"/>
      <x:c r="O46" s="28" t="str">
        <x:f>IF(A46="","",IF(IF(COUNTIFS('Replenishment'!$A$8:$A$57,A46)+COUNTIFS('Replenishment'!$A$68:$A$117,A46)&lt;&gt;1,"Duplicate Demand ID",IF(OR(LEN(B46&amp;"")=0,LEN(C46&amp;"")=0,LEN(D46&amp;"")=0,LEN(E46&amp;"")=0,LEN(F46&amp;"")=0,LEN(G46&amp;"")=0,LEN(H46&amp;"")=0,LEN(I46&amp;"")=0,LEN(J46&amp;"")=0,LEN(K46&amp;"")=0,LEN(L46&amp;"")=0,LEN(M46&amp;"")=0,LEN(N46&amp;"")=0),"Complete assumptions, stock snapshot and source references",IF(COUNTIFS('Replenishment'!$D$8:$D$57,D46)+COUNTIFS('Replenishment'!$D$68:$D$117,D46)&lt;&gt;1,"Stock pool repeated; allocate once",IF(OR(NOT(ISNUMBER(E46)),E46&lt;=0),"Enter valid stock snapshot date",IF(OR(NOT(ISNUMBER(G46)),G46&lt;0,NOT(ISNUMBER(H46)),H46&lt;0,NOT(ISNUMBER(I46)),I46&lt;0,NOT(ISNUMBER(K46)),K46&lt;0,NOT(ISNUMBER(L46)),L46&lt;0,NOT(ISNUMBER(M46)),M46&lt;0),"Assumptions and stock must be nonnegative numbers",IF(OR(ROUND(I46,6)&lt;&gt;I46),"PAR and forecast inputs support up to 6 decimals",IF(OR(NOT(ISNUMBER(G46)),G46&lt;0,MOD(G46,1)&lt;&gt;0,NOT(ISNUMBER(H46)),H46&lt;0,MOD(H46,1)&lt;&gt;0,NOT(ISNUMBER(K46)),K46&lt;0,MOD(K46,1)&lt;&gt;0,NOT(ISNUMBER(L46)),L46&lt;0,MOD(L46,1)&lt;&gt;0,NOT(ISNUMBER(M46)),M46&lt;0,MOD(M46,1)&lt;&gt;0),"Physical piece inputs must be whole",IF(OR(H46&lt;=0,I46&lt;=0),"Pieces per position and PAR must be positive",IF(AND(M46&gt;0,N46="None"),"Record inbound timing and allocation basis",IF(IF(COUNTIFS('Item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incomplete","Linked")))&lt;&gt;"Linked",IF(COUNTIFS('Item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incomplete","Linked"))),IF(INDEX('Item Register'!$D$8:$D$57,MATCH(B46,'Item Register'!$A$8:$A$57,0))&lt;&gt;"Reusable","Item class differs","Linked")))))))))))="Linked",ROUNDUP(ROUND(G46*H46*I46,6),0)+K46,""))</x:f>
      </x:c>
      <x:c r="P46" s="28" t="str">
        <x:f>IF(A46="","",IF(IF(COUNTIFS('Replenishment'!$A$8:$A$57,A46)+COUNTIFS('Replenishment'!$A$68:$A$117,A46)&lt;&gt;1,"Duplicate Demand ID",IF(OR(LEN(B46&amp;"")=0,LEN(C46&amp;"")=0,LEN(D46&amp;"")=0,LEN(E46&amp;"")=0,LEN(F46&amp;"")=0,LEN(G46&amp;"")=0,LEN(H46&amp;"")=0,LEN(I46&amp;"")=0,LEN(J46&amp;"")=0,LEN(K46&amp;"")=0,LEN(L46&amp;"")=0,LEN(M46&amp;"")=0,LEN(N46&amp;"")=0),"Complete assumptions, stock snapshot and source references",IF(COUNTIFS('Replenishment'!$D$8:$D$57,D46)+COUNTIFS('Replenishment'!$D$68:$D$117,D46)&lt;&gt;1,"Stock pool repeated; allocate once",IF(OR(NOT(ISNUMBER(E46)),E46&lt;=0),"Enter valid stock snapshot date",IF(OR(NOT(ISNUMBER(G46)),G46&lt;0,NOT(ISNUMBER(H46)),H46&lt;0,NOT(ISNUMBER(I46)),I46&lt;0,NOT(ISNUMBER(K46)),K46&lt;0,NOT(ISNUMBER(L46)),L46&lt;0,NOT(ISNUMBER(M46)),M46&lt;0),"Assumptions and stock must be nonnegative numbers",IF(OR(ROUND(I46,6)&lt;&gt;I46),"PAR and forecast inputs support up to 6 decimals",IF(OR(NOT(ISNUMBER(G46)),G46&lt;0,MOD(G46,1)&lt;&gt;0,NOT(ISNUMBER(H46)),H46&lt;0,MOD(H46,1)&lt;&gt;0,NOT(ISNUMBER(K46)),K46&lt;0,MOD(K46,1)&lt;&gt;0,NOT(ISNUMBER(L46)),L46&lt;0,MOD(L46,1)&lt;&gt;0,NOT(ISNUMBER(M46)),M46&lt;0,MOD(M46,1)&lt;&gt;0),"Physical piece inputs must be whole",IF(OR(H46&lt;=0,I46&lt;=0),"Pieces per position and PAR must be positive",IF(AND(M46&gt;0,N46="None"),"Record inbound timing and allocation basis",IF(IF(COUNTIFS('Item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incomplete","Linked")))&lt;&gt;"Linked",IF(COUNTIFS('Item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incomplete","Linked"))),IF(INDEX('Item Register'!$D$8:$D$57,MATCH(B46,'Item Register'!$A$8:$A$57,0))&lt;&gt;"Reusable","Item class differs","Linked")))))))))))="Linked",MAX(0,O46-L46-M46),""))</x:f>
      </x:c>
      <x:c r="Q46" s="28" t="str">
        <x:f>IF(A46="","",IF(IF(COUNTIFS('Replenishment'!$A$8:$A$57,A46)+COUNTIFS('Replenishment'!$A$68:$A$117,A46)&lt;&gt;1,"Duplicate Demand ID",IF(OR(LEN(B46&amp;"")=0,LEN(C46&amp;"")=0,LEN(D46&amp;"")=0,LEN(E46&amp;"")=0,LEN(F46&amp;"")=0,LEN(G46&amp;"")=0,LEN(H46&amp;"")=0,LEN(I46&amp;"")=0,LEN(J46&amp;"")=0,LEN(K46&amp;"")=0,LEN(L46&amp;"")=0,LEN(M46&amp;"")=0,LEN(N46&amp;"")=0),"Complete assumptions, stock snapshot and source references",IF(COUNTIFS('Replenishment'!$D$8:$D$57,D46)+COUNTIFS('Replenishment'!$D$68:$D$117,D46)&lt;&gt;1,"Stock pool repeated; allocate once",IF(OR(NOT(ISNUMBER(E46)),E46&lt;=0),"Enter valid stock snapshot date",IF(OR(NOT(ISNUMBER(G46)),G46&lt;0,NOT(ISNUMBER(H46)),H46&lt;0,NOT(ISNUMBER(I46)),I46&lt;0,NOT(ISNUMBER(K46)),K46&lt;0,NOT(ISNUMBER(L46)),L46&lt;0,NOT(ISNUMBER(M46)),M46&lt;0),"Assumptions and stock must be nonnegative numbers",IF(OR(ROUND(I46,6)&lt;&gt;I46),"PAR and forecast inputs support up to 6 decimals",IF(OR(NOT(ISNUMBER(G46)),G46&lt;0,MOD(G46,1)&lt;&gt;0,NOT(ISNUMBER(H46)),H46&lt;0,MOD(H46,1)&lt;&gt;0,NOT(ISNUMBER(K46)),K46&lt;0,MOD(K46,1)&lt;&gt;0,NOT(ISNUMBER(L46)),L46&lt;0,MOD(L46,1)&lt;&gt;0,NOT(ISNUMBER(M46)),M46&lt;0,MOD(M46,1)&lt;&gt;0),"Physical piece inputs must be whole",IF(OR(H46&lt;=0,I46&lt;=0),"Pieces per position and PAR must be positive",IF(AND(M46&gt;0,N46="None"),"Record inbound timing and allocation basis",IF(IF(COUNTIFS('Item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incomplete","Linked")))&lt;&gt;"Linked",IF(COUNTIFS('Item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incomplete","Linked"))),IF(INDEX('Item Register'!$D$8:$D$57,MATCH(B46,'Item Register'!$A$8:$A$57,0))&lt;&gt;"Reusable","Item class differs","Linked")))))))))))="Linked",ROUNDUP(P46/INDEX('Item Register'!$F$8:$F$57,MATCH(B46,'Item Register'!$A$8:$A$57,0)),0),""))</x:f>
      </x:c>
      <x:c r="R46" s="28" t="str">
        <x:f>IF(A46="","",IF(IF(COUNTIFS('Replenishment'!$A$8:$A$57,A46)+COUNTIFS('Replenishment'!$A$68:$A$117,A46)&lt;&gt;1,"Duplicate Demand ID",IF(OR(LEN(B46&amp;"")=0,LEN(C46&amp;"")=0,LEN(D46&amp;"")=0,LEN(E46&amp;"")=0,LEN(F46&amp;"")=0,LEN(G46&amp;"")=0,LEN(H46&amp;"")=0,LEN(I46&amp;"")=0,LEN(J46&amp;"")=0,LEN(K46&amp;"")=0,LEN(L46&amp;"")=0,LEN(M46&amp;"")=0,LEN(N46&amp;"")=0),"Complete assumptions, stock snapshot and source references",IF(COUNTIFS('Replenishment'!$D$8:$D$57,D46)+COUNTIFS('Replenishment'!$D$68:$D$117,D46)&lt;&gt;1,"Stock pool repeated; allocate once",IF(OR(NOT(ISNUMBER(E46)),E46&lt;=0),"Enter valid stock snapshot date",IF(OR(NOT(ISNUMBER(G46)),G46&lt;0,NOT(ISNUMBER(H46)),H46&lt;0,NOT(ISNUMBER(I46)),I46&lt;0,NOT(ISNUMBER(K46)),K46&lt;0,NOT(ISNUMBER(L46)),L46&lt;0,NOT(ISNUMBER(M46)),M46&lt;0),"Assumptions and stock must be nonnegative numbers",IF(OR(ROUND(I46,6)&lt;&gt;I46),"PAR and forecast inputs support up to 6 decimals",IF(OR(NOT(ISNUMBER(G46)),G46&lt;0,MOD(G46,1)&lt;&gt;0,NOT(ISNUMBER(H46)),H46&lt;0,MOD(H46,1)&lt;&gt;0,NOT(ISNUMBER(K46)),K46&lt;0,MOD(K46,1)&lt;&gt;0,NOT(ISNUMBER(L46)),L46&lt;0,MOD(L46,1)&lt;&gt;0,NOT(ISNUMBER(M46)),M46&lt;0,MOD(M46,1)&lt;&gt;0),"Physical piece inputs must be whole",IF(OR(H46&lt;=0,I46&lt;=0),"Pieces per position and PAR must be positive",IF(AND(M46&gt;0,N46="None"),"Record inbound timing and allocation basis",IF(IF(COUNTIFS('Item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incomplete","Linked")))&lt;&gt;"Linked",IF(COUNTIFS('Item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incomplete","Linked"))),IF(INDEX('Item Register'!$D$8:$D$57,MATCH(B46,'Item Register'!$A$8:$A$57,0))&lt;&gt;"Reusable","Item class differs","Linked")))))))))))="Linked",Q46*INDEX('Item Register'!$F$8:$F$57,MATCH(B46,'Item Register'!$A$8:$A$57,0)),""))</x:f>
      </x:c>
      <x:c r="S46" s="28" t="str">
        <x:f>IF(A46="","",IF(IF(COUNTIFS('Replenishment'!$A$8:$A$57,A46)+COUNTIFS('Replenishment'!$A$68:$A$117,A46)&lt;&gt;1,"Duplicate Demand ID",IF(OR(LEN(B46&amp;"")=0,LEN(C46&amp;"")=0,LEN(D46&amp;"")=0,LEN(E46&amp;"")=0,LEN(F46&amp;"")=0,LEN(G46&amp;"")=0,LEN(H46&amp;"")=0,LEN(I46&amp;"")=0,LEN(J46&amp;"")=0,LEN(K46&amp;"")=0,LEN(L46&amp;"")=0,LEN(M46&amp;"")=0,LEN(N46&amp;"")=0),"Complete assumptions, stock snapshot and source references",IF(COUNTIFS('Replenishment'!$D$8:$D$57,D46)+COUNTIFS('Replenishment'!$D$68:$D$117,D46)&lt;&gt;1,"Stock pool repeated; allocate once",IF(OR(NOT(ISNUMBER(E46)),E46&lt;=0),"Enter valid stock snapshot date",IF(OR(NOT(ISNUMBER(G46)),G46&lt;0,NOT(ISNUMBER(H46)),H46&lt;0,NOT(ISNUMBER(I46)),I46&lt;0,NOT(ISNUMBER(K46)),K46&lt;0,NOT(ISNUMBER(L46)),L46&lt;0,NOT(ISNUMBER(M46)),M46&lt;0),"Assumptions and stock must be nonnegative numbers",IF(OR(ROUND(I46,6)&lt;&gt;I46),"PAR and forecast inputs support up to 6 decimals",IF(OR(NOT(ISNUMBER(G46)),G46&lt;0,MOD(G46,1)&lt;&gt;0,NOT(ISNUMBER(H46)),H46&lt;0,MOD(H46,1)&lt;&gt;0,NOT(ISNUMBER(K46)),K46&lt;0,MOD(K46,1)&lt;&gt;0,NOT(ISNUMBER(L46)),L46&lt;0,MOD(L46,1)&lt;&gt;0,NOT(ISNUMBER(M46)),M46&lt;0,MOD(M46,1)&lt;&gt;0),"Physical piece inputs must be whole",IF(OR(H46&lt;=0,I46&lt;=0),"Pieces per position and PAR must be positive",IF(AND(M46&gt;0,N46="None"),"Record inbound timing and allocation basis",IF(IF(COUNTIFS('Item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incomplete","Linked")))&lt;&gt;"Linked",IF(COUNTIFS('Item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incomplete","Linked"))),IF(INDEX('Item Register'!$D$8:$D$57,MATCH(B46,'Item Register'!$A$8:$A$57,0))&lt;&gt;"Reusable","Item class differs","Linked")))))))))))="Linked",R46-P46,""))</x:f>
      </x:c>
      <x:c r="T46" s="27" t="str">
        <x:f>IF(LEN(A46&amp;"")=0,IF(COUNTA(A46,B46,C46,D46,E46,F46,G46,H46,I46,J46,K46,L46,M46,N46)=0,"","Enter Demand ID"),IF(IF(COUNTIFS('Replenishment'!$A$8:$A$57,A46)+COUNTIFS('Replenishment'!$A$68:$A$117,A46)&lt;&gt;1,"Duplicate Demand ID",IF(OR(LEN(B46&amp;"")=0,LEN(C46&amp;"")=0,LEN(D46&amp;"")=0,LEN(E46&amp;"")=0,LEN(F46&amp;"")=0,LEN(G46&amp;"")=0,LEN(H46&amp;"")=0,LEN(I46&amp;"")=0,LEN(J46&amp;"")=0,LEN(K46&amp;"")=0,LEN(L46&amp;"")=0,LEN(M46&amp;"")=0,LEN(N46&amp;"")=0),"Complete assumptions, stock snapshot and source references",IF(COUNTIFS('Replenishment'!$D$8:$D$57,D46)+COUNTIFS('Replenishment'!$D$68:$D$117,D46)&lt;&gt;1,"Stock pool repeated; allocate once",IF(OR(NOT(ISNUMBER(E46)),E46&lt;=0),"Enter valid stock snapshot date",IF(OR(NOT(ISNUMBER(G46)),G46&lt;0,NOT(ISNUMBER(H46)),H46&lt;0,NOT(ISNUMBER(I46)),I46&lt;0,NOT(ISNUMBER(K46)),K46&lt;0,NOT(ISNUMBER(L46)),L46&lt;0,NOT(ISNUMBER(M46)),M46&lt;0),"Assumptions and stock must be nonnegative numbers",IF(OR(ROUND(I46,6)&lt;&gt;I46),"PAR and forecast inputs support up to 6 decimals",IF(OR(NOT(ISNUMBER(G46)),G46&lt;0,MOD(G46,1)&lt;&gt;0,NOT(ISNUMBER(H46)),H46&lt;0,MOD(H46,1)&lt;&gt;0,NOT(ISNUMBER(K46)),K46&lt;0,MOD(K46,1)&lt;&gt;0,NOT(ISNUMBER(L46)),L46&lt;0,MOD(L46,1)&lt;&gt;0,NOT(ISNUMBER(M46)),M46&lt;0,MOD(M46,1)&lt;&gt;0),"Physical piece inputs must be whole",IF(OR(H46&lt;=0,I46&lt;=0),"Pieces per position and PAR must be positive",IF(AND(M46&gt;0,N46="None"),"Record inbound timing and allocation basis",IF(IF(COUNTIFS('Item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incomplete","Linked")))&lt;&gt;"Linked",IF(COUNTIFS('Item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incomplete","Linked"))),IF(INDEX('Item Register'!$D$8:$D$57,MATCH(B46,'Item Register'!$A$8:$A$57,0))&lt;&gt;"Reusable","Item class differs","Linked")))))))))))&lt;&gt;"Linked",IF(COUNTIFS('Replenishment'!$A$8:$A$57,A46)+COUNTIFS('Replenishment'!$A$68:$A$117,A46)&lt;&gt;1,"Duplicate Demand ID",IF(OR(LEN(B46&amp;"")=0,LEN(C46&amp;"")=0,LEN(D46&amp;"")=0,LEN(E46&amp;"")=0,LEN(F46&amp;"")=0,LEN(G46&amp;"")=0,LEN(H46&amp;"")=0,LEN(I46&amp;"")=0,LEN(J46&amp;"")=0,LEN(K46&amp;"")=0,LEN(L46&amp;"")=0,LEN(M46&amp;"")=0,LEN(N46&amp;"")=0),"Complete assumptions, stock snapshot and source references",IF(COUNTIFS('Replenishment'!$D$8:$D$57,D46)+COUNTIFS('Replenishment'!$D$68:$D$117,D46)&lt;&gt;1,"Stock pool repeated; allocate once",IF(OR(NOT(ISNUMBER(E46)),E46&lt;=0),"Enter valid stock snapshot date",IF(OR(NOT(ISNUMBER(G46)),G46&lt;0,NOT(ISNUMBER(H46)),H46&lt;0,NOT(ISNUMBER(I46)),I46&lt;0,NOT(ISNUMBER(K46)),K46&lt;0,NOT(ISNUMBER(L46)),L46&lt;0,NOT(ISNUMBER(M46)),M46&lt;0),"Assumptions and stock must be nonnegative numbers",IF(OR(ROUND(I46,6)&lt;&gt;I46),"PAR and forecast inputs support up to 6 decimals",IF(OR(NOT(ISNUMBER(G46)),G46&lt;0,MOD(G46,1)&lt;&gt;0,NOT(ISNUMBER(H46)),H46&lt;0,MOD(H46,1)&lt;&gt;0,NOT(ISNUMBER(K46)),K46&lt;0,MOD(K46,1)&lt;&gt;0,NOT(ISNUMBER(L46)),L46&lt;0,MOD(L46,1)&lt;&gt;0,NOT(ISNUMBER(M46)),M46&lt;0,MOD(M46,1)&lt;&gt;0),"Physical piece inputs must be whole",IF(OR(H46&lt;=0,I46&lt;=0),"Pieces per position and PAR must be positive",IF(AND(M46&gt;0,N46="None"),"Record inbound timing and allocation basis",IF(IF(COUNTIFS('Item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incomplete","Linked")))&lt;&gt;"Linked",IF(COUNTIFS('Item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incomplete","Linked"))),IF(INDEX('Item Register'!$D$8:$D$57,MATCH(B46,'Item Register'!$A$8:$A$57,0))&lt;&gt;"Reusable","Item class differs","Linked"))))))))))),"Planning quantities calculated"))</x:f>
      </x:c>
    </x:row>
    <x:row r="47" ht="38" customHeight="1">
      <x:c r="A47" s="23"/>
      <x:c r="B47" s="23"/>
      <x:c r="C47" s="23"/>
      <x:c r="D47" s="23"/>
      <x:c r="E47" s="24"/>
      <x:c r="F47" s="23"/>
      <x:c r="G47" s="25"/>
      <x:c r="H47" s="25"/>
      <x:c r="I47" s="26"/>
      <x:c r="J47" s="23"/>
      <x:c r="K47" s="25"/>
      <x:c r="L47" s="25"/>
      <x:c r="M47" s="25"/>
      <x:c r="N47" s="23"/>
      <x:c r="O47" s="28" t="str">
        <x:f>IF(A47="","",IF(IF(COUNTIFS('Replenishment'!$A$8:$A$57,A47)+COUNTIFS('Replenishment'!$A$68:$A$117,A47)&lt;&gt;1,"Duplicate Demand ID",IF(OR(LEN(B47&amp;"")=0,LEN(C47&amp;"")=0,LEN(D47&amp;"")=0,LEN(E47&amp;"")=0,LEN(F47&amp;"")=0,LEN(G47&amp;"")=0,LEN(H47&amp;"")=0,LEN(I47&amp;"")=0,LEN(J47&amp;"")=0,LEN(K47&amp;"")=0,LEN(L47&amp;"")=0,LEN(M47&amp;"")=0,LEN(N47&amp;"")=0),"Complete assumptions, stock snapshot and source references",IF(COUNTIFS('Replenishment'!$D$8:$D$57,D47)+COUNTIFS('Replenishment'!$D$68:$D$117,D47)&lt;&gt;1,"Stock pool repeated; allocate once",IF(OR(NOT(ISNUMBER(E47)),E47&lt;=0),"Enter valid stock snapshot date",IF(OR(NOT(ISNUMBER(G47)),G47&lt;0,NOT(ISNUMBER(H47)),H47&lt;0,NOT(ISNUMBER(I47)),I47&lt;0,NOT(ISNUMBER(K47)),K47&lt;0,NOT(ISNUMBER(L47)),L47&lt;0,NOT(ISNUMBER(M47)),M47&lt;0),"Assumptions and stock must be nonnegative numbers",IF(OR(ROUND(I47,6)&lt;&gt;I47),"PAR and forecast inputs support up to 6 decimals",IF(OR(NOT(ISNUMBER(G47)),G47&lt;0,MOD(G47,1)&lt;&gt;0,NOT(ISNUMBER(H47)),H47&lt;0,MOD(H47,1)&lt;&gt;0,NOT(ISNUMBER(K47)),K47&lt;0,MOD(K47,1)&lt;&gt;0,NOT(ISNUMBER(L47)),L47&lt;0,MOD(L47,1)&lt;&gt;0,NOT(ISNUMBER(M47)),M47&lt;0,MOD(M47,1)&lt;&gt;0),"Physical piece inputs must be whole",IF(OR(H47&lt;=0,I47&lt;=0),"Pieces per position and PAR must be positive",IF(AND(M47&gt;0,N47="None"),"Record inbound timing and allocation basis",IF(IF(COUNTIFS('Item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incomplete","Linked")))&lt;&gt;"Linked",IF(COUNTIFS('Item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incomplete","Linked"))),IF(INDEX('Item Register'!$D$8:$D$57,MATCH(B47,'Item Register'!$A$8:$A$57,0))&lt;&gt;"Reusable","Item class differs","Linked")))))))))))="Linked",ROUNDUP(ROUND(G47*H47*I47,6),0)+K47,""))</x:f>
      </x:c>
      <x:c r="P47" s="28" t="str">
        <x:f>IF(A47="","",IF(IF(COUNTIFS('Replenishment'!$A$8:$A$57,A47)+COUNTIFS('Replenishment'!$A$68:$A$117,A47)&lt;&gt;1,"Duplicate Demand ID",IF(OR(LEN(B47&amp;"")=0,LEN(C47&amp;"")=0,LEN(D47&amp;"")=0,LEN(E47&amp;"")=0,LEN(F47&amp;"")=0,LEN(G47&amp;"")=0,LEN(H47&amp;"")=0,LEN(I47&amp;"")=0,LEN(J47&amp;"")=0,LEN(K47&amp;"")=0,LEN(L47&amp;"")=0,LEN(M47&amp;"")=0,LEN(N47&amp;"")=0),"Complete assumptions, stock snapshot and source references",IF(COUNTIFS('Replenishment'!$D$8:$D$57,D47)+COUNTIFS('Replenishment'!$D$68:$D$117,D47)&lt;&gt;1,"Stock pool repeated; allocate once",IF(OR(NOT(ISNUMBER(E47)),E47&lt;=0),"Enter valid stock snapshot date",IF(OR(NOT(ISNUMBER(G47)),G47&lt;0,NOT(ISNUMBER(H47)),H47&lt;0,NOT(ISNUMBER(I47)),I47&lt;0,NOT(ISNUMBER(K47)),K47&lt;0,NOT(ISNUMBER(L47)),L47&lt;0,NOT(ISNUMBER(M47)),M47&lt;0),"Assumptions and stock must be nonnegative numbers",IF(OR(ROUND(I47,6)&lt;&gt;I47),"PAR and forecast inputs support up to 6 decimals",IF(OR(NOT(ISNUMBER(G47)),G47&lt;0,MOD(G47,1)&lt;&gt;0,NOT(ISNUMBER(H47)),H47&lt;0,MOD(H47,1)&lt;&gt;0,NOT(ISNUMBER(K47)),K47&lt;0,MOD(K47,1)&lt;&gt;0,NOT(ISNUMBER(L47)),L47&lt;0,MOD(L47,1)&lt;&gt;0,NOT(ISNUMBER(M47)),M47&lt;0,MOD(M47,1)&lt;&gt;0),"Physical piece inputs must be whole",IF(OR(H47&lt;=0,I47&lt;=0),"Pieces per position and PAR must be positive",IF(AND(M47&gt;0,N47="None"),"Record inbound timing and allocation basis",IF(IF(COUNTIFS('Item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incomplete","Linked")))&lt;&gt;"Linked",IF(COUNTIFS('Item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incomplete","Linked"))),IF(INDEX('Item Register'!$D$8:$D$57,MATCH(B47,'Item Register'!$A$8:$A$57,0))&lt;&gt;"Reusable","Item class differs","Linked")))))))))))="Linked",MAX(0,O47-L47-M47),""))</x:f>
      </x:c>
      <x:c r="Q47" s="28" t="str">
        <x:f>IF(A47="","",IF(IF(COUNTIFS('Replenishment'!$A$8:$A$57,A47)+COUNTIFS('Replenishment'!$A$68:$A$117,A47)&lt;&gt;1,"Duplicate Demand ID",IF(OR(LEN(B47&amp;"")=0,LEN(C47&amp;"")=0,LEN(D47&amp;"")=0,LEN(E47&amp;"")=0,LEN(F47&amp;"")=0,LEN(G47&amp;"")=0,LEN(H47&amp;"")=0,LEN(I47&amp;"")=0,LEN(J47&amp;"")=0,LEN(K47&amp;"")=0,LEN(L47&amp;"")=0,LEN(M47&amp;"")=0,LEN(N47&amp;"")=0),"Complete assumptions, stock snapshot and source references",IF(COUNTIFS('Replenishment'!$D$8:$D$57,D47)+COUNTIFS('Replenishment'!$D$68:$D$117,D47)&lt;&gt;1,"Stock pool repeated; allocate once",IF(OR(NOT(ISNUMBER(E47)),E47&lt;=0),"Enter valid stock snapshot date",IF(OR(NOT(ISNUMBER(G47)),G47&lt;0,NOT(ISNUMBER(H47)),H47&lt;0,NOT(ISNUMBER(I47)),I47&lt;0,NOT(ISNUMBER(K47)),K47&lt;0,NOT(ISNUMBER(L47)),L47&lt;0,NOT(ISNUMBER(M47)),M47&lt;0),"Assumptions and stock must be nonnegative numbers",IF(OR(ROUND(I47,6)&lt;&gt;I47),"PAR and forecast inputs support up to 6 decimals",IF(OR(NOT(ISNUMBER(G47)),G47&lt;0,MOD(G47,1)&lt;&gt;0,NOT(ISNUMBER(H47)),H47&lt;0,MOD(H47,1)&lt;&gt;0,NOT(ISNUMBER(K47)),K47&lt;0,MOD(K47,1)&lt;&gt;0,NOT(ISNUMBER(L47)),L47&lt;0,MOD(L47,1)&lt;&gt;0,NOT(ISNUMBER(M47)),M47&lt;0,MOD(M47,1)&lt;&gt;0),"Physical piece inputs must be whole",IF(OR(H47&lt;=0,I47&lt;=0),"Pieces per position and PAR must be positive",IF(AND(M47&gt;0,N47="None"),"Record inbound timing and allocation basis",IF(IF(COUNTIFS('Item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incomplete","Linked")))&lt;&gt;"Linked",IF(COUNTIFS('Item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incomplete","Linked"))),IF(INDEX('Item Register'!$D$8:$D$57,MATCH(B47,'Item Register'!$A$8:$A$57,0))&lt;&gt;"Reusable","Item class differs","Linked")))))))))))="Linked",ROUNDUP(P47/INDEX('Item Register'!$F$8:$F$57,MATCH(B47,'Item Register'!$A$8:$A$57,0)),0),""))</x:f>
      </x:c>
      <x:c r="R47" s="28" t="str">
        <x:f>IF(A47="","",IF(IF(COUNTIFS('Replenishment'!$A$8:$A$57,A47)+COUNTIFS('Replenishment'!$A$68:$A$117,A47)&lt;&gt;1,"Duplicate Demand ID",IF(OR(LEN(B47&amp;"")=0,LEN(C47&amp;"")=0,LEN(D47&amp;"")=0,LEN(E47&amp;"")=0,LEN(F47&amp;"")=0,LEN(G47&amp;"")=0,LEN(H47&amp;"")=0,LEN(I47&amp;"")=0,LEN(J47&amp;"")=0,LEN(K47&amp;"")=0,LEN(L47&amp;"")=0,LEN(M47&amp;"")=0,LEN(N47&amp;"")=0),"Complete assumptions, stock snapshot and source references",IF(COUNTIFS('Replenishment'!$D$8:$D$57,D47)+COUNTIFS('Replenishment'!$D$68:$D$117,D47)&lt;&gt;1,"Stock pool repeated; allocate once",IF(OR(NOT(ISNUMBER(E47)),E47&lt;=0),"Enter valid stock snapshot date",IF(OR(NOT(ISNUMBER(G47)),G47&lt;0,NOT(ISNUMBER(H47)),H47&lt;0,NOT(ISNUMBER(I47)),I47&lt;0,NOT(ISNUMBER(K47)),K47&lt;0,NOT(ISNUMBER(L47)),L47&lt;0,NOT(ISNUMBER(M47)),M47&lt;0),"Assumptions and stock must be nonnegative numbers",IF(OR(ROUND(I47,6)&lt;&gt;I47),"PAR and forecast inputs support up to 6 decimals",IF(OR(NOT(ISNUMBER(G47)),G47&lt;0,MOD(G47,1)&lt;&gt;0,NOT(ISNUMBER(H47)),H47&lt;0,MOD(H47,1)&lt;&gt;0,NOT(ISNUMBER(K47)),K47&lt;0,MOD(K47,1)&lt;&gt;0,NOT(ISNUMBER(L47)),L47&lt;0,MOD(L47,1)&lt;&gt;0,NOT(ISNUMBER(M47)),M47&lt;0,MOD(M47,1)&lt;&gt;0),"Physical piece inputs must be whole",IF(OR(H47&lt;=0,I47&lt;=0),"Pieces per position and PAR must be positive",IF(AND(M47&gt;0,N47="None"),"Record inbound timing and allocation basis",IF(IF(COUNTIFS('Item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incomplete","Linked")))&lt;&gt;"Linked",IF(COUNTIFS('Item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incomplete","Linked"))),IF(INDEX('Item Register'!$D$8:$D$57,MATCH(B47,'Item Register'!$A$8:$A$57,0))&lt;&gt;"Reusable","Item class differs","Linked")))))))))))="Linked",Q47*INDEX('Item Register'!$F$8:$F$57,MATCH(B47,'Item Register'!$A$8:$A$57,0)),""))</x:f>
      </x:c>
      <x:c r="S47" s="28" t="str">
        <x:f>IF(A47="","",IF(IF(COUNTIFS('Replenishment'!$A$8:$A$57,A47)+COUNTIFS('Replenishment'!$A$68:$A$117,A47)&lt;&gt;1,"Duplicate Demand ID",IF(OR(LEN(B47&amp;"")=0,LEN(C47&amp;"")=0,LEN(D47&amp;"")=0,LEN(E47&amp;"")=0,LEN(F47&amp;"")=0,LEN(G47&amp;"")=0,LEN(H47&amp;"")=0,LEN(I47&amp;"")=0,LEN(J47&amp;"")=0,LEN(K47&amp;"")=0,LEN(L47&amp;"")=0,LEN(M47&amp;"")=0,LEN(N47&amp;"")=0),"Complete assumptions, stock snapshot and source references",IF(COUNTIFS('Replenishment'!$D$8:$D$57,D47)+COUNTIFS('Replenishment'!$D$68:$D$117,D47)&lt;&gt;1,"Stock pool repeated; allocate once",IF(OR(NOT(ISNUMBER(E47)),E47&lt;=0),"Enter valid stock snapshot date",IF(OR(NOT(ISNUMBER(G47)),G47&lt;0,NOT(ISNUMBER(H47)),H47&lt;0,NOT(ISNUMBER(I47)),I47&lt;0,NOT(ISNUMBER(K47)),K47&lt;0,NOT(ISNUMBER(L47)),L47&lt;0,NOT(ISNUMBER(M47)),M47&lt;0),"Assumptions and stock must be nonnegative numbers",IF(OR(ROUND(I47,6)&lt;&gt;I47),"PAR and forecast inputs support up to 6 decimals",IF(OR(NOT(ISNUMBER(G47)),G47&lt;0,MOD(G47,1)&lt;&gt;0,NOT(ISNUMBER(H47)),H47&lt;0,MOD(H47,1)&lt;&gt;0,NOT(ISNUMBER(K47)),K47&lt;0,MOD(K47,1)&lt;&gt;0,NOT(ISNUMBER(L47)),L47&lt;0,MOD(L47,1)&lt;&gt;0,NOT(ISNUMBER(M47)),M47&lt;0,MOD(M47,1)&lt;&gt;0),"Physical piece inputs must be whole",IF(OR(H47&lt;=0,I47&lt;=0),"Pieces per position and PAR must be positive",IF(AND(M47&gt;0,N47="None"),"Record inbound timing and allocation basis",IF(IF(COUNTIFS('Item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incomplete","Linked")))&lt;&gt;"Linked",IF(COUNTIFS('Item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incomplete","Linked"))),IF(INDEX('Item Register'!$D$8:$D$57,MATCH(B47,'Item Register'!$A$8:$A$57,0))&lt;&gt;"Reusable","Item class differs","Linked")))))))))))="Linked",R47-P47,""))</x:f>
      </x:c>
      <x:c r="T47" s="27" t="str">
        <x:f>IF(LEN(A47&amp;"")=0,IF(COUNTA(A47,B47,C47,D47,E47,F47,G47,H47,I47,J47,K47,L47,M47,N47)=0,"","Enter Demand ID"),IF(IF(COUNTIFS('Replenishment'!$A$8:$A$57,A47)+COUNTIFS('Replenishment'!$A$68:$A$117,A47)&lt;&gt;1,"Duplicate Demand ID",IF(OR(LEN(B47&amp;"")=0,LEN(C47&amp;"")=0,LEN(D47&amp;"")=0,LEN(E47&amp;"")=0,LEN(F47&amp;"")=0,LEN(G47&amp;"")=0,LEN(H47&amp;"")=0,LEN(I47&amp;"")=0,LEN(J47&amp;"")=0,LEN(K47&amp;"")=0,LEN(L47&amp;"")=0,LEN(M47&amp;"")=0,LEN(N47&amp;"")=0),"Complete assumptions, stock snapshot and source references",IF(COUNTIFS('Replenishment'!$D$8:$D$57,D47)+COUNTIFS('Replenishment'!$D$68:$D$117,D47)&lt;&gt;1,"Stock pool repeated; allocate once",IF(OR(NOT(ISNUMBER(E47)),E47&lt;=0),"Enter valid stock snapshot date",IF(OR(NOT(ISNUMBER(G47)),G47&lt;0,NOT(ISNUMBER(H47)),H47&lt;0,NOT(ISNUMBER(I47)),I47&lt;0,NOT(ISNUMBER(K47)),K47&lt;0,NOT(ISNUMBER(L47)),L47&lt;0,NOT(ISNUMBER(M47)),M47&lt;0),"Assumptions and stock must be nonnegative numbers",IF(OR(ROUND(I47,6)&lt;&gt;I47),"PAR and forecast inputs support up to 6 decimals",IF(OR(NOT(ISNUMBER(G47)),G47&lt;0,MOD(G47,1)&lt;&gt;0,NOT(ISNUMBER(H47)),H47&lt;0,MOD(H47,1)&lt;&gt;0,NOT(ISNUMBER(K47)),K47&lt;0,MOD(K47,1)&lt;&gt;0,NOT(ISNUMBER(L47)),L47&lt;0,MOD(L47,1)&lt;&gt;0,NOT(ISNUMBER(M47)),M47&lt;0,MOD(M47,1)&lt;&gt;0),"Physical piece inputs must be whole",IF(OR(H47&lt;=0,I47&lt;=0),"Pieces per position and PAR must be positive",IF(AND(M47&gt;0,N47="None"),"Record inbound timing and allocation basis",IF(IF(COUNTIFS('Item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incomplete","Linked")))&lt;&gt;"Linked",IF(COUNTIFS('Item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incomplete","Linked"))),IF(INDEX('Item Register'!$D$8:$D$57,MATCH(B47,'Item Register'!$A$8:$A$57,0))&lt;&gt;"Reusable","Item class differs","Linked")))))))))))&lt;&gt;"Linked",IF(COUNTIFS('Replenishment'!$A$8:$A$57,A47)+COUNTIFS('Replenishment'!$A$68:$A$117,A47)&lt;&gt;1,"Duplicate Demand ID",IF(OR(LEN(B47&amp;"")=0,LEN(C47&amp;"")=0,LEN(D47&amp;"")=0,LEN(E47&amp;"")=0,LEN(F47&amp;"")=0,LEN(G47&amp;"")=0,LEN(H47&amp;"")=0,LEN(I47&amp;"")=0,LEN(J47&amp;"")=0,LEN(K47&amp;"")=0,LEN(L47&amp;"")=0,LEN(M47&amp;"")=0,LEN(N47&amp;"")=0),"Complete assumptions, stock snapshot and source references",IF(COUNTIFS('Replenishment'!$D$8:$D$57,D47)+COUNTIFS('Replenishment'!$D$68:$D$117,D47)&lt;&gt;1,"Stock pool repeated; allocate once",IF(OR(NOT(ISNUMBER(E47)),E47&lt;=0),"Enter valid stock snapshot date",IF(OR(NOT(ISNUMBER(G47)),G47&lt;0,NOT(ISNUMBER(H47)),H47&lt;0,NOT(ISNUMBER(I47)),I47&lt;0,NOT(ISNUMBER(K47)),K47&lt;0,NOT(ISNUMBER(L47)),L47&lt;0,NOT(ISNUMBER(M47)),M47&lt;0),"Assumptions and stock must be nonnegative numbers",IF(OR(ROUND(I47,6)&lt;&gt;I47),"PAR and forecast inputs support up to 6 decimals",IF(OR(NOT(ISNUMBER(G47)),G47&lt;0,MOD(G47,1)&lt;&gt;0,NOT(ISNUMBER(H47)),H47&lt;0,MOD(H47,1)&lt;&gt;0,NOT(ISNUMBER(K47)),K47&lt;0,MOD(K47,1)&lt;&gt;0,NOT(ISNUMBER(L47)),L47&lt;0,MOD(L47,1)&lt;&gt;0,NOT(ISNUMBER(M47)),M47&lt;0,MOD(M47,1)&lt;&gt;0),"Physical piece inputs must be whole",IF(OR(H47&lt;=0,I47&lt;=0),"Pieces per position and PAR must be positive",IF(AND(M47&gt;0,N47="None"),"Record inbound timing and allocation basis",IF(IF(COUNTIFS('Item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incomplete","Linked")))&lt;&gt;"Linked",IF(COUNTIFS('Item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incomplete","Linked"))),IF(INDEX('Item Register'!$D$8:$D$57,MATCH(B47,'Item Register'!$A$8:$A$57,0))&lt;&gt;"Reusable","Item class differs","Linked"))))))))))),"Planning quantities calculated"))</x:f>
      </x:c>
    </x:row>
    <x:row r="48" ht="38" customHeight="1">
      <x:c r="A48" s="23"/>
      <x:c r="B48" s="23"/>
      <x:c r="C48" s="23"/>
      <x:c r="D48" s="23"/>
      <x:c r="E48" s="24"/>
      <x:c r="F48" s="23"/>
      <x:c r="G48" s="25"/>
      <x:c r="H48" s="25"/>
      <x:c r="I48" s="26"/>
      <x:c r="J48" s="23"/>
      <x:c r="K48" s="25"/>
      <x:c r="L48" s="25"/>
      <x:c r="M48" s="25"/>
      <x:c r="N48" s="23"/>
      <x:c r="O48" s="28" t="str">
        <x:f>IF(A48="","",IF(IF(COUNTIFS('Replenishment'!$A$8:$A$57,A48)+COUNTIFS('Replenishment'!$A$68:$A$117,A48)&lt;&gt;1,"Duplicate Demand ID",IF(OR(LEN(B48&amp;"")=0,LEN(C48&amp;"")=0,LEN(D48&amp;"")=0,LEN(E48&amp;"")=0,LEN(F48&amp;"")=0,LEN(G48&amp;"")=0,LEN(H48&amp;"")=0,LEN(I48&amp;"")=0,LEN(J48&amp;"")=0,LEN(K48&amp;"")=0,LEN(L48&amp;"")=0,LEN(M48&amp;"")=0,LEN(N48&amp;"")=0),"Complete assumptions, stock snapshot and source references",IF(COUNTIFS('Replenishment'!$D$8:$D$57,D48)+COUNTIFS('Replenishment'!$D$68:$D$117,D48)&lt;&gt;1,"Stock pool repeated; allocate once",IF(OR(NOT(ISNUMBER(E48)),E48&lt;=0),"Enter valid stock snapshot date",IF(OR(NOT(ISNUMBER(G48)),G48&lt;0,NOT(ISNUMBER(H48)),H48&lt;0,NOT(ISNUMBER(I48)),I48&lt;0,NOT(ISNUMBER(K48)),K48&lt;0,NOT(ISNUMBER(L48)),L48&lt;0,NOT(ISNUMBER(M48)),M48&lt;0),"Assumptions and stock must be nonnegative numbers",IF(OR(ROUND(I48,6)&lt;&gt;I48),"PAR and forecast inputs support up to 6 decimals",IF(OR(NOT(ISNUMBER(G48)),G48&lt;0,MOD(G48,1)&lt;&gt;0,NOT(ISNUMBER(H48)),H48&lt;0,MOD(H48,1)&lt;&gt;0,NOT(ISNUMBER(K48)),K48&lt;0,MOD(K48,1)&lt;&gt;0,NOT(ISNUMBER(L48)),L48&lt;0,MOD(L48,1)&lt;&gt;0,NOT(ISNUMBER(M48)),M48&lt;0,MOD(M48,1)&lt;&gt;0),"Physical piece inputs must be whole",IF(OR(H48&lt;=0,I48&lt;=0),"Pieces per position and PAR must be positive",IF(AND(M48&gt;0,N48="None"),"Record inbound timing and allocation basis",IF(IF(COUNTIFS('Item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incomplete","Linked")))&lt;&gt;"Linked",IF(COUNTIFS('Item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incomplete","Linked"))),IF(INDEX('Item Register'!$D$8:$D$57,MATCH(B48,'Item Register'!$A$8:$A$57,0))&lt;&gt;"Reusable","Item class differs","Linked")))))))))))="Linked",ROUNDUP(ROUND(G48*H48*I48,6),0)+K48,""))</x:f>
      </x:c>
      <x:c r="P48" s="28" t="str">
        <x:f>IF(A48="","",IF(IF(COUNTIFS('Replenishment'!$A$8:$A$57,A48)+COUNTIFS('Replenishment'!$A$68:$A$117,A48)&lt;&gt;1,"Duplicate Demand ID",IF(OR(LEN(B48&amp;"")=0,LEN(C48&amp;"")=0,LEN(D48&amp;"")=0,LEN(E48&amp;"")=0,LEN(F48&amp;"")=0,LEN(G48&amp;"")=0,LEN(H48&amp;"")=0,LEN(I48&amp;"")=0,LEN(J48&amp;"")=0,LEN(K48&amp;"")=0,LEN(L48&amp;"")=0,LEN(M48&amp;"")=0,LEN(N48&amp;"")=0),"Complete assumptions, stock snapshot and source references",IF(COUNTIFS('Replenishment'!$D$8:$D$57,D48)+COUNTIFS('Replenishment'!$D$68:$D$117,D48)&lt;&gt;1,"Stock pool repeated; allocate once",IF(OR(NOT(ISNUMBER(E48)),E48&lt;=0),"Enter valid stock snapshot date",IF(OR(NOT(ISNUMBER(G48)),G48&lt;0,NOT(ISNUMBER(H48)),H48&lt;0,NOT(ISNUMBER(I48)),I48&lt;0,NOT(ISNUMBER(K48)),K48&lt;0,NOT(ISNUMBER(L48)),L48&lt;0,NOT(ISNUMBER(M48)),M48&lt;0),"Assumptions and stock must be nonnegative numbers",IF(OR(ROUND(I48,6)&lt;&gt;I48),"PAR and forecast inputs support up to 6 decimals",IF(OR(NOT(ISNUMBER(G48)),G48&lt;0,MOD(G48,1)&lt;&gt;0,NOT(ISNUMBER(H48)),H48&lt;0,MOD(H48,1)&lt;&gt;0,NOT(ISNUMBER(K48)),K48&lt;0,MOD(K48,1)&lt;&gt;0,NOT(ISNUMBER(L48)),L48&lt;0,MOD(L48,1)&lt;&gt;0,NOT(ISNUMBER(M48)),M48&lt;0,MOD(M48,1)&lt;&gt;0),"Physical piece inputs must be whole",IF(OR(H48&lt;=0,I48&lt;=0),"Pieces per position and PAR must be positive",IF(AND(M48&gt;0,N48="None"),"Record inbound timing and allocation basis",IF(IF(COUNTIFS('Item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incomplete","Linked")))&lt;&gt;"Linked",IF(COUNTIFS('Item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incomplete","Linked"))),IF(INDEX('Item Register'!$D$8:$D$57,MATCH(B48,'Item Register'!$A$8:$A$57,0))&lt;&gt;"Reusable","Item class differs","Linked")))))))))))="Linked",MAX(0,O48-L48-M48),""))</x:f>
      </x:c>
      <x:c r="Q48" s="28" t="str">
        <x:f>IF(A48="","",IF(IF(COUNTIFS('Replenishment'!$A$8:$A$57,A48)+COUNTIFS('Replenishment'!$A$68:$A$117,A48)&lt;&gt;1,"Duplicate Demand ID",IF(OR(LEN(B48&amp;"")=0,LEN(C48&amp;"")=0,LEN(D48&amp;"")=0,LEN(E48&amp;"")=0,LEN(F48&amp;"")=0,LEN(G48&amp;"")=0,LEN(H48&amp;"")=0,LEN(I48&amp;"")=0,LEN(J48&amp;"")=0,LEN(K48&amp;"")=0,LEN(L48&amp;"")=0,LEN(M48&amp;"")=0,LEN(N48&amp;"")=0),"Complete assumptions, stock snapshot and source references",IF(COUNTIFS('Replenishment'!$D$8:$D$57,D48)+COUNTIFS('Replenishment'!$D$68:$D$117,D48)&lt;&gt;1,"Stock pool repeated; allocate once",IF(OR(NOT(ISNUMBER(E48)),E48&lt;=0),"Enter valid stock snapshot date",IF(OR(NOT(ISNUMBER(G48)),G48&lt;0,NOT(ISNUMBER(H48)),H48&lt;0,NOT(ISNUMBER(I48)),I48&lt;0,NOT(ISNUMBER(K48)),K48&lt;0,NOT(ISNUMBER(L48)),L48&lt;0,NOT(ISNUMBER(M48)),M48&lt;0),"Assumptions and stock must be nonnegative numbers",IF(OR(ROUND(I48,6)&lt;&gt;I48),"PAR and forecast inputs support up to 6 decimals",IF(OR(NOT(ISNUMBER(G48)),G48&lt;0,MOD(G48,1)&lt;&gt;0,NOT(ISNUMBER(H48)),H48&lt;0,MOD(H48,1)&lt;&gt;0,NOT(ISNUMBER(K48)),K48&lt;0,MOD(K48,1)&lt;&gt;0,NOT(ISNUMBER(L48)),L48&lt;0,MOD(L48,1)&lt;&gt;0,NOT(ISNUMBER(M48)),M48&lt;0,MOD(M48,1)&lt;&gt;0),"Physical piece inputs must be whole",IF(OR(H48&lt;=0,I48&lt;=0),"Pieces per position and PAR must be positive",IF(AND(M48&gt;0,N48="None"),"Record inbound timing and allocation basis",IF(IF(COUNTIFS('Item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incomplete","Linked")))&lt;&gt;"Linked",IF(COUNTIFS('Item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incomplete","Linked"))),IF(INDEX('Item Register'!$D$8:$D$57,MATCH(B48,'Item Register'!$A$8:$A$57,0))&lt;&gt;"Reusable","Item class differs","Linked")))))))))))="Linked",ROUNDUP(P48/INDEX('Item Register'!$F$8:$F$57,MATCH(B48,'Item Register'!$A$8:$A$57,0)),0),""))</x:f>
      </x:c>
      <x:c r="R48" s="28" t="str">
        <x:f>IF(A48="","",IF(IF(COUNTIFS('Replenishment'!$A$8:$A$57,A48)+COUNTIFS('Replenishment'!$A$68:$A$117,A48)&lt;&gt;1,"Duplicate Demand ID",IF(OR(LEN(B48&amp;"")=0,LEN(C48&amp;"")=0,LEN(D48&amp;"")=0,LEN(E48&amp;"")=0,LEN(F48&amp;"")=0,LEN(G48&amp;"")=0,LEN(H48&amp;"")=0,LEN(I48&amp;"")=0,LEN(J48&amp;"")=0,LEN(K48&amp;"")=0,LEN(L48&amp;"")=0,LEN(M48&amp;"")=0,LEN(N48&amp;"")=0),"Complete assumptions, stock snapshot and source references",IF(COUNTIFS('Replenishment'!$D$8:$D$57,D48)+COUNTIFS('Replenishment'!$D$68:$D$117,D48)&lt;&gt;1,"Stock pool repeated; allocate once",IF(OR(NOT(ISNUMBER(E48)),E48&lt;=0),"Enter valid stock snapshot date",IF(OR(NOT(ISNUMBER(G48)),G48&lt;0,NOT(ISNUMBER(H48)),H48&lt;0,NOT(ISNUMBER(I48)),I48&lt;0,NOT(ISNUMBER(K48)),K48&lt;0,NOT(ISNUMBER(L48)),L48&lt;0,NOT(ISNUMBER(M48)),M48&lt;0),"Assumptions and stock must be nonnegative numbers",IF(OR(ROUND(I48,6)&lt;&gt;I48),"PAR and forecast inputs support up to 6 decimals",IF(OR(NOT(ISNUMBER(G48)),G48&lt;0,MOD(G48,1)&lt;&gt;0,NOT(ISNUMBER(H48)),H48&lt;0,MOD(H48,1)&lt;&gt;0,NOT(ISNUMBER(K48)),K48&lt;0,MOD(K48,1)&lt;&gt;0,NOT(ISNUMBER(L48)),L48&lt;0,MOD(L48,1)&lt;&gt;0,NOT(ISNUMBER(M48)),M48&lt;0,MOD(M48,1)&lt;&gt;0),"Physical piece inputs must be whole",IF(OR(H48&lt;=0,I48&lt;=0),"Pieces per position and PAR must be positive",IF(AND(M48&gt;0,N48="None"),"Record inbound timing and allocation basis",IF(IF(COUNTIFS('Item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incomplete","Linked")))&lt;&gt;"Linked",IF(COUNTIFS('Item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incomplete","Linked"))),IF(INDEX('Item Register'!$D$8:$D$57,MATCH(B48,'Item Register'!$A$8:$A$57,0))&lt;&gt;"Reusable","Item class differs","Linked")))))))))))="Linked",Q48*INDEX('Item Register'!$F$8:$F$57,MATCH(B48,'Item Register'!$A$8:$A$57,0)),""))</x:f>
      </x:c>
      <x:c r="S48" s="28" t="str">
        <x:f>IF(A48="","",IF(IF(COUNTIFS('Replenishment'!$A$8:$A$57,A48)+COUNTIFS('Replenishment'!$A$68:$A$117,A48)&lt;&gt;1,"Duplicate Demand ID",IF(OR(LEN(B48&amp;"")=0,LEN(C48&amp;"")=0,LEN(D48&amp;"")=0,LEN(E48&amp;"")=0,LEN(F48&amp;"")=0,LEN(G48&amp;"")=0,LEN(H48&amp;"")=0,LEN(I48&amp;"")=0,LEN(J48&amp;"")=0,LEN(K48&amp;"")=0,LEN(L48&amp;"")=0,LEN(M48&amp;"")=0,LEN(N48&amp;"")=0),"Complete assumptions, stock snapshot and source references",IF(COUNTIFS('Replenishment'!$D$8:$D$57,D48)+COUNTIFS('Replenishment'!$D$68:$D$117,D48)&lt;&gt;1,"Stock pool repeated; allocate once",IF(OR(NOT(ISNUMBER(E48)),E48&lt;=0),"Enter valid stock snapshot date",IF(OR(NOT(ISNUMBER(G48)),G48&lt;0,NOT(ISNUMBER(H48)),H48&lt;0,NOT(ISNUMBER(I48)),I48&lt;0,NOT(ISNUMBER(K48)),K48&lt;0,NOT(ISNUMBER(L48)),L48&lt;0,NOT(ISNUMBER(M48)),M48&lt;0),"Assumptions and stock must be nonnegative numbers",IF(OR(ROUND(I48,6)&lt;&gt;I48),"PAR and forecast inputs support up to 6 decimals",IF(OR(NOT(ISNUMBER(G48)),G48&lt;0,MOD(G48,1)&lt;&gt;0,NOT(ISNUMBER(H48)),H48&lt;0,MOD(H48,1)&lt;&gt;0,NOT(ISNUMBER(K48)),K48&lt;0,MOD(K48,1)&lt;&gt;0,NOT(ISNUMBER(L48)),L48&lt;0,MOD(L48,1)&lt;&gt;0,NOT(ISNUMBER(M48)),M48&lt;0,MOD(M48,1)&lt;&gt;0),"Physical piece inputs must be whole",IF(OR(H48&lt;=0,I48&lt;=0),"Pieces per position and PAR must be positive",IF(AND(M48&gt;0,N48="None"),"Record inbound timing and allocation basis",IF(IF(COUNTIFS('Item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incomplete","Linked")))&lt;&gt;"Linked",IF(COUNTIFS('Item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incomplete","Linked"))),IF(INDEX('Item Register'!$D$8:$D$57,MATCH(B48,'Item Register'!$A$8:$A$57,0))&lt;&gt;"Reusable","Item class differs","Linked")))))))))))="Linked",R48-P48,""))</x:f>
      </x:c>
      <x:c r="T48" s="27" t="str">
        <x:f>IF(LEN(A48&amp;"")=0,IF(COUNTA(A48,B48,C48,D48,E48,F48,G48,H48,I48,J48,K48,L48,M48,N48)=0,"","Enter Demand ID"),IF(IF(COUNTIFS('Replenishment'!$A$8:$A$57,A48)+COUNTIFS('Replenishment'!$A$68:$A$117,A48)&lt;&gt;1,"Duplicate Demand ID",IF(OR(LEN(B48&amp;"")=0,LEN(C48&amp;"")=0,LEN(D48&amp;"")=0,LEN(E48&amp;"")=0,LEN(F48&amp;"")=0,LEN(G48&amp;"")=0,LEN(H48&amp;"")=0,LEN(I48&amp;"")=0,LEN(J48&amp;"")=0,LEN(K48&amp;"")=0,LEN(L48&amp;"")=0,LEN(M48&amp;"")=0,LEN(N48&amp;"")=0),"Complete assumptions, stock snapshot and source references",IF(COUNTIFS('Replenishment'!$D$8:$D$57,D48)+COUNTIFS('Replenishment'!$D$68:$D$117,D48)&lt;&gt;1,"Stock pool repeated; allocate once",IF(OR(NOT(ISNUMBER(E48)),E48&lt;=0),"Enter valid stock snapshot date",IF(OR(NOT(ISNUMBER(G48)),G48&lt;0,NOT(ISNUMBER(H48)),H48&lt;0,NOT(ISNUMBER(I48)),I48&lt;0,NOT(ISNUMBER(K48)),K48&lt;0,NOT(ISNUMBER(L48)),L48&lt;0,NOT(ISNUMBER(M48)),M48&lt;0),"Assumptions and stock must be nonnegative numbers",IF(OR(ROUND(I48,6)&lt;&gt;I48),"PAR and forecast inputs support up to 6 decimals",IF(OR(NOT(ISNUMBER(G48)),G48&lt;0,MOD(G48,1)&lt;&gt;0,NOT(ISNUMBER(H48)),H48&lt;0,MOD(H48,1)&lt;&gt;0,NOT(ISNUMBER(K48)),K48&lt;0,MOD(K48,1)&lt;&gt;0,NOT(ISNUMBER(L48)),L48&lt;0,MOD(L48,1)&lt;&gt;0,NOT(ISNUMBER(M48)),M48&lt;0,MOD(M48,1)&lt;&gt;0),"Physical piece inputs must be whole",IF(OR(H48&lt;=0,I48&lt;=0),"Pieces per position and PAR must be positive",IF(AND(M48&gt;0,N48="None"),"Record inbound timing and allocation basis",IF(IF(COUNTIFS('Item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incomplete","Linked")))&lt;&gt;"Linked",IF(COUNTIFS('Item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incomplete","Linked"))),IF(INDEX('Item Register'!$D$8:$D$57,MATCH(B48,'Item Register'!$A$8:$A$57,0))&lt;&gt;"Reusable","Item class differs","Linked")))))))))))&lt;&gt;"Linked",IF(COUNTIFS('Replenishment'!$A$8:$A$57,A48)+COUNTIFS('Replenishment'!$A$68:$A$117,A48)&lt;&gt;1,"Duplicate Demand ID",IF(OR(LEN(B48&amp;"")=0,LEN(C48&amp;"")=0,LEN(D48&amp;"")=0,LEN(E48&amp;"")=0,LEN(F48&amp;"")=0,LEN(G48&amp;"")=0,LEN(H48&amp;"")=0,LEN(I48&amp;"")=0,LEN(J48&amp;"")=0,LEN(K48&amp;"")=0,LEN(L48&amp;"")=0,LEN(M48&amp;"")=0,LEN(N48&amp;"")=0),"Complete assumptions, stock snapshot and source references",IF(COUNTIFS('Replenishment'!$D$8:$D$57,D48)+COUNTIFS('Replenishment'!$D$68:$D$117,D48)&lt;&gt;1,"Stock pool repeated; allocate once",IF(OR(NOT(ISNUMBER(E48)),E48&lt;=0),"Enter valid stock snapshot date",IF(OR(NOT(ISNUMBER(G48)),G48&lt;0,NOT(ISNUMBER(H48)),H48&lt;0,NOT(ISNUMBER(I48)),I48&lt;0,NOT(ISNUMBER(K48)),K48&lt;0,NOT(ISNUMBER(L48)),L48&lt;0,NOT(ISNUMBER(M48)),M48&lt;0),"Assumptions and stock must be nonnegative numbers",IF(OR(ROUND(I48,6)&lt;&gt;I48),"PAR and forecast inputs support up to 6 decimals",IF(OR(NOT(ISNUMBER(G48)),G48&lt;0,MOD(G48,1)&lt;&gt;0,NOT(ISNUMBER(H48)),H48&lt;0,MOD(H48,1)&lt;&gt;0,NOT(ISNUMBER(K48)),K48&lt;0,MOD(K48,1)&lt;&gt;0,NOT(ISNUMBER(L48)),L48&lt;0,MOD(L48,1)&lt;&gt;0,NOT(ISNUMBER(M48)),M48&lt;0,MOD(M48,1)&lt;&gt;0),"Physical piece inputs must be whole",IF(OR(H48&lt;=0,I48&lt;=0),"Pieces per position and PAR must be positive",IF(AND(M48&gt;0,N48="None"),"Record inbound timing and allocation basis",IF(IF(COUNTIFS('Item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incomplete","Linked")))&lt;&gt;"Linked",IF(COUNTIFS('Item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incomplete","Linked"))),IF(INDEX('Item Register'!$D$8:$D$57,MATCH(B48,'Item Register'!$A$8:$A$57,0))&lt;&gt;"Reusable","Item class differs","Linked"))))))))))),"Planning quantities calculated"))</x:f>
      </x:c>
    </x:row>
    <x:row r="49" ht="38" customHeight="1">
      <x:c r="A49" s="23"/>
      <x:c r="B49" s="23"/>
      <x:c r="C49" s="23"/>
      <x:c r="D49" s="23"/>
      <x:c r="E49" s="24"/>
      <x:c r="F49" s="23"/>
      <x:c r="G49" s="25"/>
      <x:c r="H49" s="25"/>
      <x:c r="I49" s="26"/>
      <x:c r="J49" s="23"/>
      <x:c r="K49" s="25"/>
      <x:c r="L49" s="25"/>
      <x:c r="M49" s="25"/>
      <x:c r="N49" s="23"/>
      <x:c r="O49" s="28" t="str">
        <x:f>IF(A49="","",IF(IF(COUNTIFS('Replenishment'!$A$8:$A$57,A49)+COUNTIFS('Replenishment'!$A$68:$A$117,A49)&lt;&gt;1,"Duplicate Demand ID",IF(OR(LEN(B49&amp;"")=0,LEN(C49&amp;"")=0,LEN(D49&amp;"")=0,LEN(E49&amp;"")=0,LEN(F49&amp;"")=0,LEN(G49&amp;"")=0,LEN(H49&amp;"")=0,LEN(I49&amp;"")=0,LEN(J49&amp;"")=0,LEN(K49&amp;"")=0,LEN(L49&amp;"")=0,LEN(M49&amp;"")=0,LEN(N49&amp;"")=0),"Complete assumptions, stock snapshot and source references",IF(COUNTIFS('Replenishment'!$D$8:$D$57,D49)+COUNTIFS('Replenishment'!$D$68:$D$117,D49)&lt;&gt;1,"Stock pool repeated; allocate once",IF(OR(NOT(ISNUMBER(E49)),E49&lt;=0),"Enter valid stock snapshot date",IF(OR(NOT(ISNUMBER(G49)),G49&lt;0,NOT(ISNUMBER(H49)),H49&lt;0,NOT(ISNUMBER(I49)),I49&lt;0,NOT(ISNUMBER(K49)),K49&lt;0,NOT(ISNUMBER(L49)),L49&lt;0,NOT(ISNUMBER(M49)),M49&lt;0),"Assumptions and stock must be nonnegative numbers",IF(OR(ROUND(I49,6)&lt;&gt;I49),"PAR and forecast inputs support up to 6 decimals",IF(OR(NOT(ISNUMBER(G49)),G49&lt;0,MOD(G49,1)&lt;&gt;0,NOT(ISNUMBER(H49)),H49&lt;0,MOD(H49,1)&lt;&gt;0,NOT(ISNUMBER(K49)),K49&lt;0,MOD(K49,1)&lt;&gt;0,NOT(ISNUMBER(L49)),L49&lt;0,MOD(L49,1)&lt;&gt;0,NOT(ISNUMBER(M49)),M49&lt;0,MOD(M49,1)&lt;&gt;0),"Physical piece inputs must be whole",IF(OR(H49&lt;=0,I49&lt;=0),"Pieces per position and PAR must be positive",IF(AND(M49&gt;0,N49="None"),"Record inbound timing and allocation basis",IF(IF(COUNTIFS('Item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incomplete","Linked")))&lt;&gt;"Linked",IF(COUNTIFS('Item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incomplete","Linked"))),IF(INDEX('Item Register'!$D$8:$D$57,MATCH(B49,'Item Register'!$A$8:$A$57,0))&lt;&gt;"Reusable","Item class differs","Linked")))))))))))="Linked",ROUNDUP(ROUND(G49*H49*I49,6),0)+K49,""))</x:f>
      </x:c>
      <x:c r="P49" s="28" t="str">
        <x:f>IF(A49="","",IF(IF(COUNTIFS('Replenishment'!$A$8:$A$57,A49)+COUNTIFS('Replenishment'!$A$68:$A$117,A49)&lt;&gt;1,"Duplicate Demand ID",IF(OR(LEN(B49&amp;"")=0,LEN(C49&amp;"")=0,LEN(D49&amp;"")=0,LEN(E49&amp;"")=0,LEN(F49&amp;"")=0,LEN(G49&amp;"")=0,LEN(H49&amp;"")=0,LEN(I49&amp;"")=0,LEN(J49&amp;"")=0,LEN(K49&amp;"")=0,LEN(L49&amp;"")=0,LEN(M49&amp;"")=0,LEN(N49&amp;"")=0),"Complete assumptions, stock snapshot and source references",IF(COUNTIFS('Replenishment'!$D$8:$D$57,D49)+COUNTIFS('Replenishment'!$D$68:$D$117,D49)&lt;&gt;1,"Stock pool repeated; allocate once",IF(OR(NOT(ISNUMBER(E49)),E49&lt;=0),"Enter valid stock snapshot date",IF(OR(NOT(ISNUMBER(G49)),G49&lt;0,NOT(ISNUMBER(H49)),H49&lt;0,NOT(ISNUMBER(I49)),I49&lt;0,NOT(ISNUMBER(K49)),K49&lt;0,NOT(ISNUMBER(L49)),L49&lt;0,NOT(ISNUMBER(M49)),M49&lt;0),"Assumptions and stock must be nonnegative numbers",IF(OR(ROUND(I49,6)&lt;&gt;I49),"PAR and forecast inputs support up to 6 decimals",IF(OR(NOT(ISNUMBER(G49)),G49&lt;0,MOD(G49,1)&lt;&gt;0,NOT(ISNUMBER(H49)),H49&lt;0,MOD(H49,1)&lt;&gt;0,NOT(ISNUMBER(K49)),K49&lt;0,MOD(K49,1)&lt;&gt;0,NOT(ISNUMBER(L49)),L49&lt;0,MOD(L49,1)&lt;&gt;0,NOT(ISNUMBER(M49)),M49&lt;0,MOD(M49,1)&lt;&gt;0),"Physical piece inputs must be whole",IF(OR(H49&lt;=0,I49&lt;=0),"Pieces per position and PAR must be positive",IF(AND(M49&gt;0,N49="None"),"Record inbound timing and allocation basis",IF(IF(COUNTIFS('Item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incomplete","Linked")))&lt;&gt;"Linked",IF(COUNTIFS('Item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incomplete","Linked"))),IF(INDEX('Item Register'!$D$8:$D$57,MATCH(B49,'Item Register'!$A$8:$A$57,0))&lt;&gt;"Reusable","Item class differs","Linked")))))))))))="Linked",MAX(0,O49-L49-M49),""))</x:f>
      </x:c>
      <x:c r="Q49" s="28" t="str">
        <x:f>IF(A49="","",IF(IF(COUNTIFS('Replenishment'!$A$8:$A$57,A49)+COUNTIFS('Replenishment'!$A$68:$A$117,A49)&lt;&gt;1,"Duplicate Demand ID",IF(OR(LEN(B49&amp;"")=0,LEN(C49&amp;"")=0,LEN(D49&amp;"")=0,LEN(E49&amp;"")=0,LEN(F49&amp;"")=0,LEN(G49&amp;"")=0,LEN(H49&amp;"")=0,LEN(I49&amp;"")=0,LEN(J49&amp;"")=0,LEN(K49&amp;"")=0,LEN(L49&amp;"")=0,LEN(M49&amp;"")=0,LEN(N49&amp;"")=0),"Complete assumptions, stock snapshot and source references",IF(COUNTIFS('Replenishment'!$D$8:$D$57,D49)+COUNTIFS('Replenishment'!$D$68:$D$117,D49)&lt;&gt;1,"Stock pool repeated; allocate once",IF(OR(NOT(ISNUMBER(E49)),E49&lt;=0),"Enter valid stock snapshot date",IF(OR(NOT(ISNUMBER(G49)),G49&lt;0,NOT(ISNUMBER(H49)),H49&lt;0,NOT(ISNUMBER(I49)),I49&lt;0,NOT(ISNUMBER(K49)),K49&lt;0,NOT(ISNUMBER(L49)),L49&lt;0,NOT(ISNUMBER(M49)),M49&lt;0),"Assumptions and stock must be nonnegative numbers",IF(OR(ROUND(I49,6)&lt;&gt;I49),"PAR and forecast inputs support up to 6 decimals",IF(OR(NOT(ISNUMBER(G49)),G49&lt;0,MOD(G49,1)&lt;&gt;0,NOT(ISNUMBER(H49)),H49&lt;0,MOD(H49,1)&lt;&gt;0,NOT(ISNUMBER(K49)),K49&lt;0,MOD(K49,1)&lt;&gt;0,NOT(ISNUMBER(L49)),L49&lt;0,MOD(L49,1)&lt;&gt;0,NOT(ISNUMBER(M49)),M49&lt;0,MOD(M49,1)&lt;&gt;0),"Physical piece inputs must be whole",IF(OR(H49&lt;=0,I49&lt;=0),"Pieces per position and PAR must be positive",IF(AND(M49&gt;0,N49="None"),"Record inbound timing and allocation basis",IF(IF(COUNTIFS('Item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incomplete","Linked")))&lt;&gt;"Linked",IF(COUNTIFS('Item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incomplete","Linked"))),IF(INDEX('Item Register'!$D$8:$D$57,MATCH(B49,'Item Register'!$A$8:$A$57,0))&lt;&gt;"Reusable","Item class differs","Linked")))))))))))="Linked",ROUNDUP(P49/INDEX('Item Register'!$F$8:$F$57,MATCH(B49,'Item Register'!$A$8:$A$57,0)),0),""))</x:f>
      </x:c>
      <x:c r="R49" s="28" t="str">
        <x:f>IF(A49="","",IF(IF(COUNTIFS('Replenishment'!$A$8:$A$57,A49)+COUNTIFS('Replenishment'!$A$68:$A$117,A49)&lt;&gt;1,"Duplicate Demand ID",IF(OR(LEN(B49&amp;"")=0,LEN(C49&amp;"")=0,LEN(D49&amp;"")=0,LEN(E49&amp;"")=0,LEN(F49&amp;"")=0,LEN(G49&amp;"")=0,LEN(H49&amp;"")=0,LEN(I49&amp;"")=0,LEN(J49&amp;"")=0,LEN(K49&amp;"")=0,LEN(L49&amp;"")=0,LEN(M49&amp;"")=0,LEN(N49&amp;"")=0),"Complete assumptions, stock snapshot and source references",IF(COUNTIFS('Replenishment'!$D$8:$D$57,D49)+COUNTIFS('Replenishment'!$D$68:$D$117,D49)&lt;&gt;1,"Stock pool repeated; allocate once",IF(OR(NOT(ISNUMBER(E49)),E49&lt;=0),"Enter valid stock snapshot date",IF(OR(NOT(ISNUMBER(G49)),G49&lt;0,NOT(ISNUMBER(H49)),H49&lt;0,NOT(ISNUMBER(I49)),I49&lt;0,NOT(ISNUMBER(K49)),K49&lt;0,NOT(ISNUMBER(L49)),L49&lt;0,NOT(ISNUMBER(M49)),M49&lt;0),"Assumptions and stock must be nonnegative numbers",IF(OR(ROUND(I49,6)&lt;&gt;I49),"PAR and forecast inputs support up to 6 decimals",IF(OR(NOT(ISNUMBER(G49)),G49&lt;0,MOD(G49,1)&lt;&gt;0,NOT(ISNUMBER(H49)),H49&lt;0,MOD(H49,1)&lt;&gt;0,NOT(ISNUMBER(K49)),K49&lt;0,MOD(K49,1)&lt;&gt;0,NOT(ISNUMBER(L49)),L49&lt;0,MOD(L49,1)&lt;&gt;0,NOT(ISNUMBER(M49)),M49&lt;0,MOD(M49,1)&lt;&gt;0),"Physical piece inputs must be whole",IF(OR(H49&lt;=0,I49&lt;=0),"Pieces per position and PAR must be positive",IF(AND(M49&gt;0,N49="None"),"Record inbound timing and allocation basis",IF(IF(COUNTIFS('Item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incomplete","Linked")))&lt;&gt;"Linked",IF(COUNTIFS('Item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incomplete","Linked"))),IF(INDEX('Item Register'!$D$8:$D$57,MATCH(B49,'Item Register'!$A$8:$A$57,0))&lt;&gt;"Reusable","Item class differs","Linked")))))))))))="Linked",Q49*INDEX('Item Register'!$F$8:$F$57,MATCH(B49,'Item Register'!$A$8:$A$57,0)),""))</x:f>
      </x:c>
      <x:c r="S49" s="28" t="str">
        <x:f>IF(A49="","",IF(IF(COUNTIFS('Replenishment'!$A$8:$A$57,A49)+COUNTIFS('Replenishment'!$A$68:$A$117,A49)&lt;&gt;1,"Duplicate Demand ID",IF(OR(LEN(B49&amp;"")=0,LEN(C49&amp;"")=0,LEN(D49&amp;"")=0,LEN(E49&amp;"")=0,LEN(F49&amp;"")=0,LEN(G49&amp;"")=0,LEN(H49&amp;"")=0,LEN(I49&amp;"")=0,LEN(J49&amp;"")=0,LEN(K49&amp;"")=0,LEN(L49&amp;"")=0,LEN(M49&amp;"")=0,LEN(N49&amp;"")=0),"Complete assumptions, stock snapshot and source references",IF(COUNTIFS('Replenishment'!$D$8:$D$57,D49)+COUNTIFS('Replenishment'!$D$68:$D$117,D49)&lt;&gt;1,"Stock pool repeated; allocate once",IF(OR(NOT(ISNUMBER(E49)),E49&lt;=0),"Enter valid stock snapshot date",IF(OR(NOT(ISNUMBER(G49)),G49&lt;0,NOT(ISNUMBER(H49)),H49&lt;0,NOT(ISNUMBER(I49)),I49&lt;0,NOT(ISNUMBER(K49)),K49&lt;0,NOT(ISNUMBER(L49)),L49&lt;0,NOT(ISNUMBER(M49)),M49&lt;0),"Assumptions and stock must be nonnegative numbers",IF(OR(ROUND(I49,6)&lt;&gt;I49),"PAR and forecast inputs support up to 6 decimals",IF(OR(NOT(ISNUMBER(G49)),G49&lt;0,MOD(G49,1)&lt;&gt;0,NOT(ISNUMBER(H49)),H49&lt;0,MOD(H49,1)&lt;&gt;0,NOT(ISNUMBER(K49)),K49&lt;0,MOD(K49,1)&lt;&gt;0,NOT(ISNUMBER(L49)),L49&lt;0,MOD(L49,1)&lt;&gt;0,NOT(ISNUMBER(M49)),M49&lt;0,MOD(M49,1)&lt;&gt;0),"Physical piece inputs must be whole",IF(OR(H49&lt;=0,I49&lt;=0),"Pieces per position and PAR must be positive",IF(AND(M49&gt;0,N49="None"),"Record inbound timing and allocation basis",IF(IF(COUNTIFS('Item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incomplete","Linked")))&lt;&gt;"Linked",IF(COUNTIFS('Item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incomplete","Linked"))),IF(INDEX('Item Register'!$D$8:$D$57,MATCH(B49,'Item Register'!$A$8:$A$57,0))&lt;&gt;"Reusable","Item class differs","Linked")))))))))))="Linked",R49-P49,""))</x:f>
      </x:c>
      <x:c r="T49" s="27" t="str">
        <x:f>IF(LEN(A49&amp;"")=0,IF(COUNTA(A49,B49,C49,D49,E49,F49,G49,H49,I49,J49,K49,L49,M49,N49)=0,"","Enter Demand ID"),IF(IF(COUNTIFS('Replenishment'!$A$8:$A$57,A49)+COUNTIFS('Replenishment'!$A$68:$A$117,A49)&lt;&gt;1,"Duplicate Demand ID",IF(OR(LEN(B49&amp;"")=0,LEN(C49&amp;"")=0,LEN(D49&amp;"")=0,LEN(E49&amp;"")=0,LEN(F49&amp;"")=0,LEN(G49&amp;"")=0,LEN(H49&amp;"")=0,LEN(I49&amp;"")=0,LEN(J49&amp;"")=0,LEN(K49&amp;"")=0,LEN(L49&amp;"")=0,LEN(M49&amp;"")=0,LEN(N49&amp;"")=0),"Complete assumptions, stock snapshot and source references",IF(COUNTIFS('Replenishment'!$D$8:$D$57,D49)+COUNTIFS('Replenishment'!$D$68:$D$117,D49)&lt;&gt;1,"Stock pool repeated; allocate once",IF(OR(NOT(ISNUMBER(E49)),E49&lt;=0),"Enter valid stock snapshot date",IF(OR(NOT(ISNUMBER(G49)),G49&lt;0,NOT(ISNUMBER(H49)),H49&lt;0,NOT(ISNUMBER(I49)),I49&lt;0,NOT(ISNUMBER(K49)),K49&lt;0,NOT(ISNUMBER(L49)),L49&lt;0,NOT(ISNUMBER(M49)),M49&lt;0),"Assumptions and stock must be nonnegative numbers",IF(OR(ROUND(I49,6)&lt;&gt;I49),"PAR and forecast inputs support up to 6 decimals",IF(OR(NOT(ISNUMBER(G49)),G49&lt;0,MOD(G49,1)&lt;&gt;0,NOT(ISNUMBER(H49)),H49&lt;0,MOD(H49,1)&lt;&gt;0,NOT(ISNUMBER(K49)),K49&lt;0,MOD(K49,1)&lt;&gt;0,NOT(ISNUMBER(L49)),L49&lt;0,MOD(L49,1)&lt;&gt;0,NOT(ISNUMBER(M49)),M49&lt;0,MOD(M49,1)&lt;&gt;0),"Physical piece inputs must be whole",IF(OR(H49&lt;=0,I49&lt;=0),"Pieces per position and PAR must be positive",IF(AND(M49&gt;0,N49="None"),"Record inbound timing and allocation basis",IF(IF(COUNTIFS('Item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incomplete","Linked")))&lt;&gt;"Linked",IF(COUNTIFS('Item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incomplete","Linked"))),IF(INDEX('Item Register'!$D$8:$D$57,MATCH(B49,'Item Register'!$A$8:$A$57,0))&lt;&gt;"Reusable","Item class differs","Linked")))))))))))&lt;&gt;"Linked",IF(COUNTIFS('Replenishment'!$A$8:$A$57,A49)+COUNTIFS('Replenishment'!$A$68:$A$117,A49)&lt;&gt;1,"Duplicate Demand ID",IF(OR(LEN(B49&amp;"")=0,LEN(C49&amp;"")=0,LEN(D49&amp;"")=0,LEN(E49&amp;"")=0,LEN(F49&amp;"")=0,LEN(G49&amp;"")=0,LEN(H49&amp;"")=0,LEN(I49&amp;"")=0,LEN(J49&amp;"")=0,LEN(K49&amp;"")=0,LEN(L49&amp;"")=0,LEN(M49&amp;"")=0,LEN(N49&amp;"")=0),"Complete assumptions, stock snapshot and source references",IF(COUNTIFS('Replenishment'!$D$8:$D$57,D49)+COUNTIFS('Replenishment'!$D$68:$D$117,D49)&lt;&gt;1,"Stock pool repeated; allocate once",IF(OR(NOT(ISNUMBER(E49)),E49&lt;=0),"Enter valid stock snapshot date",IF(OR(NOT(ISNUMBER(G49)),G49&lt;0,NOT(ISNUMBER(H49)),H49&lt;0,NOT(ISNUMBER(I49)),I49&lt;0,NOT(ISNUMBER(K49)),K49&lt;0,NOT(ISNUMBER(L49)),L49&lt;0,NOT(ISNUMBER(M49)),M49&lt;0),"Assumptions and stock must be nonnegative numbers",IF(OR(ROUND(I49,6)&lt;&gt;I49),"PAR and forecast inputs support up to 6 decimals",IF(OR(NOT(ISNUMBER(G49)),G49&lt;0,MOD(G49,1)&lt;&gt;0,NOT(ISNUMBER(H49)),H49&lt;0,MOD(H49,1)&lt;&gt;0,NOT(ISNUMBER(K49)),K49&lt;0,MOD(K49,1)&lt;&gt;0,NOT(ISNUMBER(L49)),L49&lt;0,MOD(L49,1)&lt;&gt;0,NOT(ISNUMBER(M49)),M49&lt;0,MOD(M49,1)&lt;&gt;0),"Physical piece inputs must be whole",IF(OR(H49&lt;=0,I49&lt;=0),"Pieces per position and PAR must be positive",IF(AND(M49&gt;0,N49="None"),"Record inbound timing and allocation basis",IF(IF(COUNTIFS('Item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incomplete","Linked")))&lt;&gt;"Linked",IF(COUNTIFS('Item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incomplete","Linked"))),IF(INDEX('Item Register'!$D$8:$D$57,MATCH(B49,'Item Register'!$A$8:$A$57,0))&lt;&gt;"Reusable","Item class differs","Linked"))))))))))),"Planning quantities calculated"))</x:f>
      </x:c>
    </x:row>
    <x:row r="50" ht="38" customHeight="1">
      <x:c r="A50" s="23"/>
      <x:c r="B50" s="23"/>
      <x:c r="C50" s="23"/>
      <x:c r="D50" s="23"/>
      <x:c r="E50" s="24"/>
      <x:c r="F50" s="23"/>
      <x:c r="G50" s="25"/>
      <x:c r="H50" s="25"/>
      <x:c r="I50" s="26"/>
      <x:c r="J50" s="23"/>
      <x:c r="K50" s="25"/>
      <x:c r="L50" s="25"/>
      <x:c r="M50" s="25"/>
      <x:c r="N50" s="23"/>
      <x:c r="O50" s="28" t="str">
        <x:f>IF(A50="","",IF(IF(COUNTIFS('Replenishment'!$A$8:$A$57,A50)+COUNTIFS('Replenishment'!$A$68:$A$117,A50)&lt;&gt;1,"Duplicate Demand ID",IF(OR(LEN(B50&amp;"")=0,LEN(C50&amp;"")=0,LEN(D50&amp;"")=0,LEN(E50&amp;"")=0,LEN(F50&amp;"")=0,LEN(G50&amp;"")=0,LEN(H50&amp;"")=0,LEN(I50&amp;"")=0,LEN(J50&amp;"")=0,LEN(K50&amp;"")=0,LEN(L50&amp;"")=0,LEN(M50&amp;"")=0,LEN(N50&amp;"")=0),"Complete assumptions, stock snapshot and source references",IF(COUNTIFS('Replenishment'!$D$8:$D$57,D50)+COUNTIFS('Replenishment'!$D$68:$D$117,D50)&lt;&gt;1,"Stock pool repeated; allocate once",IF(OR(NOT(ISNUMBER(E50)),E50&lt;=0),"Enter valid stock snapshot date",IF(OR(NOT(ISNUMBER(G50)),G50&lt;0,NOT(ISNUMBER(H50)),H50&lt;0,NOT(ISNUMBER(I50)),I50&lt;0,NOT(ISNUMBER(K50)),K50&lt;0,NOT(ISNUMBER(L50)),L50&lt;0,NOT(ISNUMBER(M50)),M50&lt;0),"Assumptions and stock must be nonnegative numbers",IF(OR(ROUND(I50,6)&lt;&gt;I50),"PAR and forecast inputs support up to 6 decimals",IF(OR(NOT(ISNUMBER(G50)),G50&lt;0,MOD(G50,1)&lt;&gt;0,NOT(ISNUMBER(H50)),H50&lt;0,MOD(H50,1)&lt;&gt;0,NOT(ISNUMBER(K50)),K50&lt;0,MOD(K50,1)&lt;&gt;0,NOT(ISNUMBER(L50)),L50&lt;0,MOD(L50,1)&lt;&gt;0,NOT(ISNUMBER(M50)),M50&lt;0,MOD(M50,1)&lt;&gt;0),"Physical piece inputs must be whole",IF(OR(H50&lt;=0,I50&lt;=0),"Pieces per position and PAR must be positive",IF(AND(M50&gt;0,N50="None"),"Record inbound timing and allocation basis",IF(IF(COUNTIFS('Item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incomplete","Linked")))&lt;&gt;"Linked",IF(COUNTIFS('Item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incomplete","Linked"))),IF(INDEX('Item Register'!$D$8:$D$57,MATCH(B50,'Item Register'!$A$8:$A$57,0))&lt;&gt;"Reusable","Item class differs","Linked")))))))))))="Linked",ROUNDUP(ROUND(G50*H50*I50,6),0)+K50,""))</x:f>
      </x:c>
      <x:c r="P50" s="28" t="str">
        <x:f>IF(A50="","",IF(IF(COUNTIFS('Replenishment'!$A$8:$A$57,A50)+COUNTIFS('Replenishment'!$A$68:$A$117,A50)&lt;&gt;1,"Duplicate Demand ID",IF(OR(LEN(B50&amp;"")=0,LEN(C50&amp;"")=0,LEN(D50&amp;"")=0,LEN(E50&amp;"")=0,LEN(F50&amp;"")=0,LEN(G50&amp;"")=0,LEN(H50&amp;"")=0,LEN(I50&amp;"")=0,LEN(J50&amp;"")=0,LEN(K50&amp;"")=0,LEN(L50&amp;"")=0,LEN(M50&amp;"")=0,LEN(N50&amp;"")=0),"Complete assumptions, stock snapshot and source references",IF(COUNTIFS('Replenishment'!$D$8:$D$57,D50)+COUNTIFS('Replenishment'!$D$68:$D$117,D50)&lt;&gt;1,"Stock pool repeated; allocate once",IF(OR(NOT(ISNUMBER(E50)),E50&lt;=0),"Enter valid stock snapshot date",IF(OR(NOT(ISNUMBER(G50)),G50&lt;0,NOT(ISNUMBER(H50)),H50&lt;0,NOT(ISNUMBER(I50)),I50&lt;0,NOT(ISNUMBER(K50)),K50&lt;0,NOT(ISNUMBER(L50)),L50&lt;0,NOT(ISNUMBER(M50)),M50&lt;0),"Assumptions and stock must be nonnegative numbers",IF(OR(ROUND(I50,6)&lt;&gt;I50),"PAR and forecast inputs support up to 6 decimals",IF(OR(NOT(ISNUMBER(G50)),G50&lt;0,MOD(G50,1)&lt;&gt;0,NOT(ISNUMBER(H50)),H50&lt;0,MOD(H50,1)&lt;&gt;0,NOT(ISNUMBER(K50)),K50&lt;0,MOD(K50,1)&lt;&gt;0,NOT(ISNUMBER(L50)),L50&lt;0,MOD(L50,1)&lt;&gt;0,NOT(ISNUMBER(M50)),M50&lt;0,MOD(M50,1)&lt;&gt;0),"Physical piece inputs must be whole",IF(OR(H50&lt;=0,I50&lt;=0),"Pieces per position and PAR must be positive",IF(AND(M50&gt;0,N50="None"),"Record inbound timing and allocation basis",IF(IF(COUNTIFS('Item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incomplete","Linked")))&lt;&gt;"Linked",IF(COUNTIFS('Item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incomplete","Linked"))),IF(INDEX('Item Register'!$D$8:$D$57,MATCH(B50,'Item Register'!$A$8:$A$57,0))&lt;&gt;"Reusable","Item class differs","Linked")))))))))))="Linked",MAX(0,O50-L50-M50),""))</x:f>
      </x:c>
      <x:c r="Q50" s="28" t="str">
        <x:f>IF(A50="","",IF(IF(COUNTIFS('Replenishment'!$A$8:$A$57,A50)+COUNTIFS('Replenishment'!$A$68:$A$117,A50)&lt;&gt;1,"Duplicate Demand ID",IF(OR(LEN(B50&amp;"")=0,LEN(C50&amp;"")=0,LEN(D50&amp;"")=0,LEN(E50&amp;"")=0,LEN(F50&amp;"")=0,LEN(G50&amp;"")=0,LEN(H50&amp;"")=0,LEN(I50&amp;"")=0,LEN(J50&amp;"")=0,LEN(K50&amp;"")=0,LEN(L50&amp;"")=0,LEN(M50&amp;"")=0,LEN(N50&amp;"")=0),"Complete assumptions, stock snapshot and source references",IF(COUNTIFS('Replenishment'!$D$8:$D$57,D50)+COUNTIFS('Replenishment'!$D$68:$D$117,D50)&lt;&gt;1,"Stock pool repeated; allocate once",IF(OR(NOT(ISNUMBER(E50)),E50&lt;=0),"Enter valid stock snapshot date",IF(OR(NOT(ISNUMBER(G50)),G50&lt;0,NOT(ISNUMBER(H50)),H50&lt;0,NOT(ISNUMBER(I50)),I50&lt;0,NOT(ISNUMBER(K50)),K50&lt;0,NOT(ISNUMBER(L50)),L50&lt;0,NOT(ISNUMBER(M50)),M50&lt;0),"Assumptions and stock must be nonnegative numbers",IF(OR(ROUND(I50,6)&lt;&gt;I50),"PAR and forecast inputs support up to 6 decimals",IF(OR(NOT(ISNUMBER(G50)),G50&lt;0,MOD(G50,1)&lt;&gt;0,NOT(ISNUMBER(H50)),H50&lt;0,MOD(H50,1)&lt;&gt;0,NOT(ISNUMBER(K50)),K50&lt;0,MOD(K50,1)&lt;&gt;0,NOT(ISNUMBER(L50)),L50&lt;0,MOD(L50,1)&lt;&gt;0,NOT(ISNUMBER(M50)),M50&lt;0,MOD(M50,1)&lt;&gt;0),"Physical piece inputs must be whole",IF(OR(H50&lt;=0,I50&lt;=0),"Pieces per position and PAR must be positive",IF(AND(M50&gt;0,N50="None"),"Record inbound timing and allocation basis",IF(IF(COUNTIFS('Item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incomplete","Linked")))&lt;&gt;"Linked",IF(COUNTIFS('Item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incomplete","Linked"))),IF(INDEX('Item Register'!$D$8:$D$57,MATCH(B50,'Item Register'!$A$8:$A$57,0))&lt;&gt;"Reusable","Item class differs","Linked")))))))))))="Linked",ROUNDUP(P50/INDEX('Item Register'!$F$8:$F$57,MATCH(B50,'Item Register'!$A$8:$A$57,0)),0),""))</x:f>
      </x:c>
      <x:c r="R50" s="28" t="str">
        <x:f>IF(A50="","",IF(IF(COUNTIFS('Replenishment'!$A$8:$A$57,A50)+COUNTIFS('Replenishment'!$A$68:$A$117,A50)&lt;&gt;1,"Duplicate Demand ID",IF(OR(LEN(B50&amp;"")=0,LEN(C50&amp;"")=0,LEN(D50&amp;"")=0,LEN(E50&amp;"")=0,LEN(F50&amp;"")=0,LEN(G50&amp;"")=0,LEN(H50&amp;"")=0,LEN(I50&amp;"")=0,LEN(J50&amp;"")=0,LEN(K50&amp;"")=0,LEN(L50&amp;"")=0,LEN(M50&amp;"")=0,LEN(N50&amp;"")=0),"Complete assumptions, stock snapshot and source references",IF(COUNTIFS('Replenishment'!$D$8:$D$57,D50)+COUNTIFS('Replenishment'!$D$68:$D$117,D50)&lt;&gt;1,"Stock pool repeated; allocate once",IF(OR(NOT(ISNUMBER(E50)),E50&lt;=0),"Enter valid stock snapshot date",IF(OR(NOT(ISNUMBER(G50)),G50&lt;0,NOT(ISNUMBER(H50)),H50&lt;0,NOT(ISNUMBER(I50)),I50&lt;0,NOT(ISNUMBER(K50)),K50&lt;0,NOT(ISNUMBER(L50)),L50&lt;0,NOT(ISNUMBER(M50)),M50&lt;0),"Assumptions and stock must be nonnegative numbers",IF(OR(ROUND(I50,6)&lt;&gt;I50),"PAR and forecast inputs support up to 6 decimals",IF(OR(NOT(ISNUMBER(G50)),G50&lt;0,MOD(G50,1)&lt;&gt;0,NOT(ISNUMBER(H50)),H50&lt;0,MOD(H50,1)&lt;&gt;0,NOT(ISNUMBER(K50)),K50&lt;0,MOD(K50,1)&lt;&gt;0,NOT(ISNUMBER(L50)),L50&lt;0,MOD(L50,1)&lt;&gt;0,NOT(ISNUMBER(M50)),M50&lt;0,MOD(M50,1)&lt;&gt;0),"Physical piece inputs must be whole",IF(OR(H50&lt;=0,I50&lt;=0),"Pieces per position and PAR must be positive",IF(AND(M50&gt;0,N50="None"),"Record inbound timing and allocation basis",IF(IF(COUNTIFS('Item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incomplete","Linked")))&lt;&gt;"Linked",IF(COUNTIFS('Item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incomplete","Linked"))),IF(INDEX('Item Register'!$D$8:$D$57,MATCH(B50,'Item Register'!$A$8:$A$57,0))&lt;&gt;"Reusable","Item class differs","Linked")))))))))))="Linked",Q50*INDEX('Item Register'!$F$8:$F$57,MATCH(B50,'Item Register'!$A$8:$A$57,0)),""))</x:f>
      </x:c>
      <x:c r="S50" s="28" t="str">
        <x:f>IF(A50="","",IF(IF(COUNTIFS('Replenishment'!$A$8:$A$57,A50)+COUNTIFS('Replenishment'!$A$68:$A$117,A50)&lt;&gt;1,"Duplicate Demand ID",IF(OR(LEN(B50&amp;"")=0,LEN(C50&amp;"")=0,LEN(D50&amp;"")=0,LEN(E50&amp;"")=0,LEN(F50&amp;"")=0,LEN(G50&amp;"")=0,LEN(H50&amp;"")=0,LEN(I50&amp;"")=0,LEN(J50&amp;"")=0,LEN(K50&amp;"")=0,LEN(L50&amp;"")=0,LEN(M50&amp;"")=0,LEN(N50&amp;"")=0),"Complete assumptions, stock snapshot and source references",IF(COUNTIFS('Replenishment'!$D$8:$D$57,D50)+COUNTIFS('Replenishment'!$D$68:$D$117,D50)&lt;&gt;1,"Stock pool repeated; allocate once",IF(OR(NOT(ISNUMBER(E50)),E50&lt;=0),"Enter valid stock snapshot date",IF(OR(NOT(ISNUMBER(G50)),G50&lt;0,NOT(ISNUMBER(H50)),H50&lt;0,NOT(ISNUMBER(I50)),I50&lt;0,NOT(ISNUMBER(K50)),K50&lt;0,NOT(ISNUMBER(L50)),L50&lt;0,NOT(ISNUMBER(M50)),M50&lt;0),"Assumptions and stock must be nonnegative numbers",IF(OR(ROUND(I50,6)&lt;&gt;I50),"PAR and forecast inputs support up to 6 decimals",IF(OR(NOT(ISNUMBER(G50)),G50&lt;0,MOD(G50,1)&lt;&gt;0,NOT(ISNUMBER(H50)),H50&lt;0,MOD(H50,1)&lt;&gt;0,NOT(ISNUMBER(K50)),K50&lt;0,MOD(K50,1)&lt;&gt;0,NOT(ISNUMBER(L50)),L50&lt;0,MOD(L50,1)&lt;&gt;0,NOT(ISNUMBER(M50)),M50&lt;0,MOD(M50,1)&lt;&gt;0),"Physical piece inputs must be whole",IF(OR(H50&lt;=0,I50&lt;=0),"Pieces per position and PAR must be positive",IF(AND(M50&gt;0,N50="None"),"Record inbound timing and allocation basis",IF(IF(COUNTIFS('Item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incomplete","Linked")))&lt;&gt;"Linked",IF(COUNTIFS('Item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incomplete","Linked"))),IF(INDEX('Item Register'!$D$8:$D$57,MATCH(B50,'Item Register'!$A$8:$A$57,0))&lt;&gt;"Reusable","Item class differs","Linked")))))))))))="Linked",R50-P50,""))</x:f>
      </x:c>
      <x:c r="T50" s="27" t="str">
        <x:f>IF(LEN(A50&amp;"")=0,IF(COUNTA(A50,B50,C50,D50,E50,F50,G50,H50,I50,J50,K50,L50,M50,N50)=0,"","Enter Demand ID"),IF(IF(COUNTIFS('Replenishment'!$A$8:$A$57,A50)+COUNTIFS('Replenishment'!$A$68:$A$117,A50)&lt;&gt;1,"Duplicate Demand ID",IF(OR(LEN(B50&amp;"")=0,LEN(C50&amp;"")=0,LEN(D50&amp;"")=0,LEN(E50&amp;"")=0,LEN(F50&amp;"")=0,LEN(G50&amp;"")=0,LEN(H50&amp;"")=0,LEN(I50&amp;"")=0,LEN(J50&amp;"")=0,LEN(K50&amp;"")=0,LEN(L50&amp;"")=0,LEN(M50&amp;"")=0,LEN(N50&amp;"")=0),"Complete assumptions, stock snapshot and source references",IF(COUNTIFS('Replenishment'!$D$8:$D$57,D50)+COUNTIFS('Replenishment'!$D$68:$D$117,D50)&lt;&gt;1,"Stock pool repeated; allocate once",IF(OR(NOT(ISNUMBER(E50)),E50&lt;=0),"Enter valid stock snapshot date",IF(OR(NOT(ISNUMBER(G50)),G50&lt;0,NOT(ISNUMBER(H50)),H50&lt;0,NOT(ISNUMBER(I50)),I50&lt;0,NOT(ISNUMBER(K50)),K50&lt;0,NOT(ISNUMBER(L50)),L50&lt;0,NOT(ISNUMBER(M50)),M50&lt;0),"Assumptions and stock must be nonnegative numbers",IF(OR(ROUND(I50,6)&lt;&gt;I50),"PAR and forecast inputs support up to 6 decimals",IF(OR(NOT(ISNUMBER(G50)),G50&lt;0,MOD(G50,1)&lt;&gt;0,NOT(ISNUMBER(H50)),H50&lt;0,MOD(H50,1)&lt;&gt;0,NOT(ISNUMBER(K50)),K50&lt;0,MOD(K50,1)&lt;&gt;0,NOT(ISNUMBER(L50)),L50&lt;0,MOD(L50,1)&lt;&gt;0,NOT(ISNUMBER(M50)),M50&lt;0,MOD(M50,1)&lt;&gt;0),"Physical piece inputs must be whole",IF(OR(H50&lt;=0,I50&lt;=0),"Pieces per position and PAR must be positive",IF(AND(M50&gt;0,N50="None"),"Record inbound timing and allocation basis",IF(IF(COUNTIFS('Item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incomplete","Linked")))&lt;&gt;"Linked",IF(COUNTIFS('Item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incomplete","Linked"))),IF(INDEX('Item Register'!$D$8:$D$57,MATCH(B50,'Item Register'!$A$8:$A$57,0))&lt;&gt;"Reusable","Item class differs","Linked")))))))))))&lt;&gt;"Linked",IF(COUNTIFS('Replenishment'!$A$8:$A$57,A50)+COUNTIFS('Replenishment'!$A$68:$A$117,A50)&lt;&gt;1,"Duplicate Demand ID",IF(OR(LEN(B50&amp;"")=0,LEN(C50&amp;"")=0,LEN(D50&amp;"")=0,LEN(E50&amp;"")=0,LEN(F50&amp;"")=0,LEN(G50&amp;"")=0,LEN(H50&amp;"")=0,LEN(I50&amp;"")=0,LEN(J50&amp;"")=0,LEN(K50&amp;"")=0,LEN(L50&amp;"")=0,LEN(M50&amp;"")=0,LEN(N50&amp;"")=0),"Complete assumptions, stock snapshot and source references",IF(COUNTIFS('Replenishment'!$D$8:$D$57,D50)+COUNTIFS('Replenishment'!$D$68:$D$117,D50)&lt;&gt;1,"Stock pool repeated; allocate once",IF(OR(NOT(ISNUMBER(E50)),E50&lt;=0),"Enter valid stock snapshot date",IF(OR(NOT(ISNUMBER(G50)),G50&lt;0,NOT(ISNUMBER(H50)),H50&lt;0,NOT(ISNUMBER(I50)),I50&lt;0,NOT(ISNUMBER(K50)),K50&lt;0,NOT(ISNUMBER(L50)),L50&lt;0,NOT(ISNUMBER(M50)),M50&lt;0),"Assumptions and stock must be nonnegative numbers",IF(OR(ROUND(I50,6)&lt;&gt;I50),"PAR and forecast inputs support up to 6 decimals",IF(OR(NOT(ISNUMBER(G50)),G50&lt;0,MOD(G50,1)&lt;&gt;0,NOT(ISNUMBER(H50)),H50&lt;0,MOD(H50,1)&lt;&gt;0,NOT(ISNUMBER(K50)),K50&lt;0,MOD(K50,1)&lt;&gt;0,NOT(ISNUMBER(L50)),L50&lt;0,MOD(L50,1)&lt;&gt;0,NOT(ISNUMBER(M50)),M50&lt;0,MOD(M50,1)&lt;&gt;0),"Physical piece inputs must be whole",IF(OR(H50&lt;=0,I50&lt;=0),"Pieces per position and PAR must be positive",IF(AND(M50&gt;0,N50="None"),"Record inbound timing and allocation basis",IF(IF(COUNTIFS('Item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incomplete","Linked")))&lt;&gt;"Linked",IF(COUNTIFS('Item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incomplete","Linked"))),IF(INDEX('Item Register'!$D$8:$D$57,MATCH(B50,'Item Register'!$A$8:$A$57,0))&lt;&gt;"Reusable","Item class differs","Linked"))))))))))),"Planning quantities calculated"))</x:f>
      </x:c>
    </x:row>
    <x:row r="51" ht="38" customHeight="1">
      <x:c r="A51" s="23"/>
      <x:c r="B51" s="23"/>
      <x:c r="C51" s="23"/>
      <x:c r="D51" s="23"/>
      <x:c r="E51" s="24"/>
      <x:c r="F51" s="23"/>
      <x:c r="G51" s="25"/>
      <x:c r="H51" s="25"/>
      <x:c r="I51" s="26"/>
      <x:c r="J51" s="23"/>
      <x:c r="K51" s="25"/>
      <x:c r="L51" s="25"/>
      <x:c r="M51" s="25"/>
      <x:c r="N51" s="23"/>
      <x:c r="O51" s="28" t="str">
        <x:f>IF(A51="","",IF(IF(COUNTIFS('Replenishment'!$A$8:$A$57,A51)+COUNTIFS('Replenishment'!$A$68:$A$117,A51)&lt;&gt;1,"Duplicate Demand ID",IF(OR(LEN(B51&amp;"")=0,LEN(C51&amp;"")=0,LEN(D51&amp;"")=0,LEN(E51&amp;"")=0,LEN(F51&amp;"")=0,LEN(G51&amp;"")=0,LEN(H51&amp;"")=0,LEN(I51&amp;"")=0,LEN(J51&amp;"")=0,LEN(K51&amp;"")=0,LEN(L51&amp;"")=0,LEN(M51&amp;"")=0,LEN(N51&amp;"")=0),"Complete assumptions, stock snapshot and source references",IF(COUNTIFS('Replenishment'!$D$8:$D$57,D51)+COUNTIFS('Replenishment'!$D$68:$D$117,D51)&lt;&gt;1,"Stock pool repeated; allocate once",IF(OR(NOT(ISNUMBER(E51)),E51&lt;=0),"Enter valid stock snapshot date",IF(OR(NOT(ISNUMBER(G51)),G51&lt;0,NOT(ISNUMBER(H51)),H51&lt;0,NOT(ISNUMBER(I51)),I51&lt;0,NOT(ISNUMBER(K51)),K51&lt;0,NOT(ISNUMBER(L51)),L51&lt;0,NOT(ISNUMBER(M51)),M51&lt;0),"Assumptions and stock must be nonnegative numbers",IF(OR(ROUND(I51,6)&lt;&gt;I51),"PAR and forecast inputs support up to 6 decimals",IF(OR(NOT(ISNUMBER(G51)),G51&lt;0,MOD(G51,1)&lt;&gt;0,NOT(ISNUMBER(H51)),H51&lt;0,MOD(H51,1)&lt;&gt;0,NOT(ISNUMBER(K51)),K51&lt;0,MOD(K51,1)&lt;&gt;0,NOT(ISNUMBER(L51)),L51&lt;0,MOD(L51,1)&lt;&gt;0,NOT(ISNUMBER(M51)),M51&lt;0,MOD(M51,1)&lt;&gt;0),"Physical piece inputs must be whole",IF(OR(H51&lt;=0,I51&lt;=0),"Pieces per position and PAR must be positive",IF(AND(M51&gt;0,N51="None"),"Record inbound timing and allocation basis",IF(IF(COUNTIFS('Item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incomplete","Linked")))&lt;&gt;"Linked",IF(COUNTIFS('Item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incomplete","Linked"))),IF(INDEX('Item Register'!$D$8:$D$57,MATCH(B51,'Item Register'!$A$8:$A$57,0))&lt;&gt;"Reusable","Item class differs","Linked")))))))))))="Linked",ROUNDUP(ROUND(G51*H51*I51,6),0)+K51,""))</x:f>
      </x:c>
      <x:c r="P51" s="28" t="str">
        <x:f>IF(A51="","",IF(IF(COUNTIFS('Replenishment'!$A$8:$A$57,A51)+COUNTIFS('Replenishment'!$A$68:$A$117,A51)&lt;&gt;1,"Duplicate Demand ID",IF(OR(LEN(B51&amp;"")=0,LEN(C51&amp;"")=0,LEN(D51&amp;"")=0,LEN(E51&amp;"")=0,LEN(F51&amp;"")=0,LEN(G51&amp;"")=0,LEN(H51&amp;"")=0,LEN(I51&amp;"")=0,LEN(J51&amp;"")=0,LEN(K51&amp;"")=0,LEN(L51&amp;"")=0,LEN(M51&amp;"")=0,LEN(N51&amp;"")=0),"Complete assumptions, stock snapshot and source references",IF(COUNTIFS('Replenishment'!$D$8:$D$57,D51)+COUNTIFS('Replenishment'!$D$68:$D$117,D51)&lt;&gt;1,"Stock pool repeated; allocate once",IF(OR(NOT(ISNUMBER(E51)),E51&lt;=0),"Enter valid stock snapshot date",IF(OR(NOT(ISNUMBER(G51)),G51&lt;0,NOT(ISNUMBER(H51)),H51&lt;0,NOT(ISNUMBER(I51)),I51&lt;0,NOT(ISNUMBER(K51)),K51&lt;0,NOT(ISNUMBER(L51)),L51&lt;0,NOT(ISNUMBER(M51)),M51&lt;0),"Assumptions and stock must be nonnegative numbers",IF(OR(ROUND(I51,6)&lt;&gt;I51),"PAR and forecast inputs support up to 6 decimals",IF(OR(NOT(ISNUMBER(G51)),G51&lt;0,MOD(G51,1)&lt;&gt;0,NOT(ISNUMBER(H51)),H51&lt;0,MOD(H51,1)&lt;&gt;0,NOT(ISNUMBER(K51)),K51&lt;0,MOD(K51,1)&lt;&gt;0,NOT(ISNUMBER(L51)),L51&lt;0,MOD(L51,1)&lt;&gt;0,NOT(ISNUMBER(M51)),M51&lt;0,MOD(M51,1)&lt;&gt;0),"Physical piece inputs must be whole",IF(OR(H51&lt;=0,I51&lt;=0),"Pieces per position and PAR must be positive",IF(AND(M51&gt;0,N51="None"),"Record inbound timing and allocation basis",IF(IF(COUNTIFS('Item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incomplete","Linked")))&lt;&gt;"Linked",IF(COUNTIFS('Item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incomplete","Linked"))),IF(INDEX('Item Register'!$D$8:$D$57,MATCH(B51,'Item Register'!$A$8:$A$57,0))&lt;&gt;"Reusable","Item class differs","Linked")))))))))))="Linked",MAX(0,O51-L51-M51),""))</x:f>
      </x:c>
      <x:c r="Q51" s="28" t="str">
        <x:f>IF(A51="","",IF(IF(COUNTIFS('Replenishment'!$A$8:$A$57,A51)+COUNTIFS('Replenishment'!$A$68:$A$117,A51)&lt;&gt;1,"Duplicate Demand ID",IF(OR(LEN(B51&amp;"")=0,LEN(C51&amp;"")=0,LEN(D51&amp;"")=0,LEN(E51&amp;"")=0,LEN(F51&amp;"")=0,LEN(G51&amp;"")=0,LEN(H51&amp;"")=0,LEN(I51&amp;"")=0,LEN(J51&amp;"")=0,LEN(K51&amp;"")=0,LEN(L51&amp;"")=0,LEN(M51&amp;"")=0,LEN(N51&amp;"")=0),"Complete assumptions, stock snapshot and source references",IF(COUNTIFS('Replenishment'!$D$8:$D$57,D51)+COUNTIFS('Replenishment'!$D$68:$D$117,D51)&lt;&gt;1,"Stock pool repeated; allocate once",IF(OR(NOT(ISNUMBER(E51)),E51&lt;=0),"Enter valid stock snapshot date",IF(OR(NOT(ISNUMBER(G51)),G51&lt;0,NOT(ISNUMBER(H51)),H51&lt;0,NOT(ISNUMBER(I51)),I51&lt;0,NOT(ISNUMBER(K51)),K51&lt;0,NOT(ISNUMBER(L51)),L51&lt;0,NOT(ISNUMBER(M51)),M51&lt;0),"Assumptions and stock must be nonnegative numbers",IF(OR(ROUND(I51,6)&lt;&gt;I51),"PAR and forecast inputs support up to 6 decimals",IF(OR(NOT(ISNUMBER(G51)),G51&lt;0,MOD(G51,1)&lt;&gt;0,NOT(ISNUMBER(H51)),H51&lt;0,MOD(H51,1)&lt;&gt;0,NOT(ISNUMBER(K51)),K51&lt;0,MOD(K51,1)&lt;&gt;0,NOT(ISNUMBER(L51)),L51&lt;0,MOD(L51,1)&lt;&gt;0,NOT(ISNUMBER(M51)),M51&lt;0,MOD(M51,1)&lt;&gt;0),"Physical piece inputs must be whole",IF(OR(H51&lt;=0,I51&lt;=0),"Pieces per position and PAR must be positive",IF(AND(M51&gt;0,N51="None"),"Record inbound timing and allocation basis",IF(IF(COUNTIFS('Item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incomplete","Linked")))&lt;&gt;"Linked",IF(COUNTIFS('Item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incomplete","Linked"))),IF(INDEX('Item Register'!$D$8:$D$57,MATCH(B51,'Item Register'!$A$8:$A$57,0))&lt;&gt;"Reusable","Item class differs","Linked")))))))))))="Linked",ROUNDUP(P51/INDEX('Item Register'!$F$8:$F$57,MATCH(B51,'Item Register'!$A$8:$A$57,0)),0),""))</x:f>
      </x:c>
      <x:c r="R51" s="28" t="str">
        <x:f>IF(A51="","",IF(IF(COUNTIFS('Replenishment'!$A$8:$A$57,A51)+COUNTIFS('Replenishment'!$A$68:$A$117,A51)&lt;&gt;1,"Duplicate Demand ID",IF(OR(LEN(B51&amp;"")=0,LEN(C51&amp;"")=0,LEN(D51&amp;"")=0,LEN(E51&amp;"")=0,LEN(F51&amp;"")=0,LEN(G51&amp;"")=0,LEN(H51&amp;"")=0,LEN(I51&amp;"")=0,LEN(J51&amp;"")=0,LEN(K51&amp;"")=0,LEN(L51&amp;"")=0,LEN(M51&amp;"")=0,LEN(N51&amp;"")=0),"Complete assumptions, stock snapshot and source references",IF(COUNTIFS('Replenishment'!$D$8:$D$57,D51)+COUNTIFS('Replenishment'!$D$68:$D$117,D51)&lt;&gt;1,"Stock pool repeated; allocate once",IF(OR(NOT(ISNUMBER(E51)),E51&lt;=0),"Enter valid stock snapshot date",IF(OR(NOT(ISNUMBER(G51)),G51&lt;0,NOT(ISNUMBER(H51)),H51&lt;0,NOT(ISNUMBER(I51)),I51&lt;0,NOT(ISNUMBER(K51)),K51&lt;0,NOT(ISNUMBER(L51)),L51&lt;0,NOT(ISNUMBER(M51)),M51&lt;0),"Assumptions and stock must be nonnegative numbers",IF(OR(ROUND(I51,6)&lt;&gt;I51),"PAR and forecast inputs support up to 6 decimals",IF(OR(NOT(ISNUMBER(G51)),G51&lt;0,MOD(G51,1)&lt;&gt;0,NOT(ISNUMBER(H51)),H51&lt;0,MOD(H51,1)&lt;&gt;0,NOT(ISNUMBER(K51)),K51&lt;0,MOD(K51,1)&lt;&gt;0,NOT(ISNUMBER(L51)),L51&lt;0,MOD(L51,1)&lt;&gt;0,NOT(ISNUMBER(M51)),M51&lt;0,MOD(M51,1)&lt;&gt;0),"Physical piece inputs must be whole",IF(OR(H51&lt;=0,I51&lt;=0),"Pieces per position and PAR must be positive",IF(AND(M51&gt;0,N51="None"),"Record inbound timing and allocation basis",IF(IF(COUNTIFS('Item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incomplete","Linked")))&lt;&gt;"Linked",IF(COUNTIFS('Item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incomplete","Linked"))),IF(INDEX('Item Register'!$D$8:$D$57,MATCH(B51,'Item Register'!$A$8:$A$57,0))&lt;&gt;"Reusable","Item class differs","Linked")))))))))))="Linked",Q51*INDEX('Item Register'!$F$8:$F$57,MATCH(B51,'Item Register'!$A$8:$A$57,0)),""))</x:f>
      </x:c>
      <x:c r="S51" s="28" t="str">
        <x:f>IF(A51="","",IF(IF(COUNTIFS('Replenishment'!$A$8:$A$57,A51)+COUNTIFS('Replenishment'!$A$68:$A$117,A51)&lt;&gt;1,"Duplicate Demand ID",IF(OR(LEN(B51&amp;"")=0,LEN(C51&amp;"")=0,LEN(D51&amp;"")=0,LEN(E51&amp;"")=0,LEN(F51&amp;"")=0,LEN(G51&amp;"")=0,LEN(H51&amp;"")=0,LEN(I51&amp;"")=0,LEN(J51&amp;"")=0,LEN(K51&amp;"")=0,LEN(L51&amp;"")=0,LEN(M51&amp;"")=0,LEN(N51&amp;"")=0),"Complete assumptions, stock snapshot and source references",IF(COUNTIFS('Replenishment'!$D$8:$D$57,D51)+COUNTIFS('Replenishment'!$D$68:$D$117,D51)&lt;&gt;1,"Stock pool repeated; allocate once",IF(OR(NOT(ISNUMBER(E51)),E51&lt;=0),"Enter valid stock snapshot date",IF(OR(NOT(ISNUMBER(G51)),G51&lt;0,NOT(ISNUMBER(H51)),H51&lt;0,NOT(ISNUMBER(I51)),I51&lt;0,NOT(ISNUMBER(K51)),K51&lt;0,NOT(ISNUMBER(L51)),L51&lt;0,NOT(ISNUMBER(M51)),M51&lt;0),"Assumptions and stock must be nonnegative numbers",IF(OR(ROUND(I51,6)&lt;&gt;I51),"PAR and forecast inputs support up to 6 decimals",IF(OR(NOT(ISNUMBER(G51)),G51&lt;0,MOD(G51,1)&lt;&gt;0,NOT(ISNUMBER(H51)),H51&lt;0,MOD(H51,1)&lt;&gt;0,NOT(ISNUMBER(K51)),K51&lt;0,MOD(K51,1)&lt;&gt;0,NOT(ISNUMBER(L51)),L51&lt;0,MOD(L51,1)&lt;&gt;0,NOT(ISNUMBER(M51)),M51&lt;0,MOD(M51,1)&lt;&gt;0),"Physical piece inputs must be whole",IF(OR(H51&lt;=0,I51&lt;=0),"Pieces per position and PAR must be positive",IF(AND(M51&gt;0,N51="None"),"Record inbound timing and allocation basis",IF(IF(COUNTIFS('Item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incomplete","Linked")))&lt;&gt;"Linked",IF(COUNTIFS('Item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incomplete","Linked"))),IF(INDEX('Item Register'!$D$8:$D$57,MATCH(B51,'Item Register'!$A$8:$A$57,0))&lt;&gt;"Reusable","Item class differs","Linked")))))))))))="Linked",R51-P51,""))</x:f>
      </x:c>
      <x:c r="T51" s="27" t="str">
        <x:f>IF(LEN(A51&amp;"")=0,IF(COUNTA(A51,B51,C51,D51,E51,F51,G51,H51,I51,J51,K51,L51,M51,N51)=0,"","Enter Demand ID"),IF(IF(COUNTIFS('Replenishment'!$A$8:$A$57,A51)+COUNTIFS('Replenishment'!$A$68:$A$117,A51)&lt;&gt;1,"Duplicate Demand ID",IF(OR(LEN(B51&amp;"")=0,LEN(C51&amp;"")=0,LEN(D51&amp;"")=0,LEN(E51&amp;"")=0,LEN(F51&amp;"")=0,LEN(G51&amp;"")=0,LEN(H51&amp;"")=0,LEN(I51&amp;"")=0,LEN(J51&amp;"")=0,LEN(K51&amp;"")=0,LEN(L51&amp;"")=0,LEN(M51&amp;"")=0,LEN(N51&amp;"")=0),"Complete assumptions, stock snapshot and source references",IF(COUNTIFS('Replenishment'!$D$8:$D$57,D51)+COUNTIFS('Replenishment'!$D$68:$D$117,D51)&lt;&gt;1,"Stock pool repeated; allocate once",IF(OR(NOT(ISNUMBER(E51)),E51&lt;=0),"Enter valid stock snapshot date",IF(OR(NOT(ISNUMBER(G51)),G51&lt;0,NOT(ISNUMBER(H51)),H51&lt;0,NOT(ISNUMBER(I51)),I51&lt;0,NOT(ISNUMBER(K51)),K51&lt;0,NOT(ISNUMBER(L51)),L51&lt;0,NOT(ISNUMBER(M51)),M51&lt;0),"Assumptions and stock must be nonnegative numbers",IF(OR(ROUND(I51,6)&lt;&gt;I51),"PAR and forecast inputs support up to 6 decimals",IF(OR(NOT(ISNUMBER(G51)),G51&lt;0,MOD(G51,1)&lt;&gt;0,NOT(ISNUMBER(H51)),H51&lt;0,MOD(H51,1)&lt;&gt;0,NOT(ISNUMBER(K51)),K51&lt;0,MOD(K51,1)&lt;&gt;0,NOT(ISNUMBER(L51)),L51&lt;0,MOD(L51,1)&lt;&gt;0,NOT(ISNUMBER(M51)),M51&lt;0,MOD(M51,1)&lt;&gt;0),"Physical piece inputs must be whole",IF(OR(H51&lt;=0,I51&lt;=0),"Pieces per position and PAR must be positive",IF(AND(M51&gt;0,N51="None"),"Record inbound timing and allocation basis",IF(IF(COUNTIFS('Item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incomplete","Linked")))&lt;&gt;"Linked",IF(COUNTIFS('Item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incomplete","Linked"))),IF(INDEX('Item Register'!$D$8:$D$57,MATCH(B51,'Item Register'!$A$8:$A$57,0))&lt;&gt;"Reusable","Item class differs","Linked")))))))))))&lt;&gt;"Linked",IF(COUNTIFS('Replenishment'!$A$8:$A$57,A51)+COUNTIFS('Replenishment'!$A$68:$A$117,A51)&lt;&gt;1,"Duplicate Demand ID",IF(OR(LEN(B51&amp;"")=0,LEN(C51&amp;"")=0,LEN(D51&amp;"")=0,LEN(E51&amp;"")=0,LEN(F51&amp;"")=0,LEN(G51&amp;"")=0,LEN(H51&amp;"")=0,LEN(I51&amp;"")=0,LEN(J51&amp;"")=0,LEN(K51&amp;"")=0,LEN(L51&amp;"")=0,LEN(M51&amp;"")=0,LEN(N51&amp;"")=0),"Complete assumptions, stock snapshot and source references",IF(COUNTIFS('Replenishment'!$D$8:$D$57,D51)+COUNTIFS('Replenishment'!$D$68:$D$117,D51)&lt;&gt;1,"Stock pool repeated; allocate once",IF(OR(NOT(ISNUMBER(E51)),E51&lt;=0),"Enter valid stock snapshot date",IF(OR(NOT(ISNUMBER(G51)),G51&lt;0,NOT(ISNUMBER(H51)),H51&lt;0,NOT(ISNUMBER(I51)),I51&lt;0,NOT(ISNUMBER(K51)),K51&lt;0,NOT(ISNUMBER(L51)),L51&lt;0,NOT(ISNUMBER(M51)),M51&lt;0),"Assumptions and stock must be nonnegative numbers",IF(OR(ROUND(I51,6)&lt;&gt;I51),"PAR and forecast inputs support up to 6 decimals",IF(OR(NOT(ISNUMBER(G51)),G51&lt;0,MOD(G51,1)&lt;&gt;0,NOT(ISNUMBER(H51)),H51&lt;0,MOD(H51,1)&lt;&gt;0,NOT(ISNUMBER(K51)),K51&lt;0,MOD(K51,1)&lt;&gt;0,NOT(ISNUMBER(L51)),L51&lt;0,MOD(L51,1)&lt;&gt;0,NOT(ISNUMBER(M51)),M51&lt;0,MOD(M51,1)&lt;&gt;0),"Physical piece inputs must be whole",IF(OR(H51&lt;=0,I51&lt;=0),"Pieces per position and PAR must be positive",IF(AND(M51&gt;0,N51="None"),"Record inbound timing and allocation basis",IF(IF(COUNTIFS('Item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incomplete","Linked")))&lt;&gt;"Linked",IF(COUNTIFS('Item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incomplete","Linked"))),IF(INDEX('Item Register'!$D$8:$D$57,MATCH(B51,'Item Register'!$A$8:$A$57,0))&lt;&gt;"Reusable","Item class differs","Linked"))))))))))),"Planning quantities calculated"))</x:f>
      </x:c>
    </x:row>
    <x:row r="52" ht="38" customHeight="1">
      <x:c r="A52" s="23"/>
      <x:c r="B52" s="23"/>
      <x:c r="C52" s="23"/>
      <x:c r="D52" s="23"/>
      <x:c r="E52" s="24"/>
      <x:c r="F52" s="23"/>
      <x:c r="G52" s="25"/>
      <x:c r="H52" s="25"/>
      <x:c r="I52" s="26"/>
      <x:c r="J52" s="23"/>
      <x:c r="K52" s="25"/>
      <x:c r="L52" s="25"/>
      <x:c r="M52" s="25"/>
      <x:c r="N52" s="23"/>
      <x:c r="O52" s="28" t="str">
        <x:f>IF(A52="","",IF(IF(COUNTIFS('Replenishment'!$A$8:$A$57,A52)+COUNTIFS('Replenishment'!$A$68:$A$117,A52)&lt;&gt;1,"Duplicate Demand ID",IF(OR(LEN(B52&amp;"")=0,LEN(C52&amp;"")=0,LEN(D52&amp;"")=0,LEN(E52&amp;"")=0,LEN(F52&amp;"")=0,LEN(G52&amp;"")=0,LEN(H52&amp;"")=0,LEN(I52&amp;"")=0,LEN(J52&amp;"")=0,LEN(K52&amp;"")=0,LEN(L52&amp;"")=0,LEN(M52&amp;"")=0,LEN(N52&amp;"")=0),"Complete assumptions, stock snapshot and source references",IF(COUNTIFS('Replenishment'!$D$8:$D$57,D52)+COUNTIFS('Replenishment'!$D$68:$D$117,D52)&lt;&gt;1,"Stock pool repeated; allocate once",IF(OR(NOT(ISNUMBER(E52)),E52&lt;=0),"Enter valid stock snapshot date",IF(OR(NOT(ISNUMBER(G52)),G52&lt;0,NOT(ISNUMBER(H52)),H52&lt;0,NOT(ISNUMBER(I52)),I52&lt;0,NOT(ISNUMBER(K52)),K52&lt;0,NOT(ISNUMBER(L52)),L52&lt;0,NOT(ISNUMBER(M52)),M52&lt;0),"Assumptions and stock must be nonnegative numbers",IF(OR(ROUND(I52,6)&lt;&gt;I52),"PAR and forecast inputs support up to 6 decimals",IF(OR(NOT(ISNUMBER(G52)),G52&lt;0,MOD(G52,1)&lt;&gt;0,NOT(ISNUMBER(H52)),H52&lt;0,MOD(H52,1)&lt;&gt;0,NOT(ISNUMBER(K52)),K52&lt;0,MOD(K52,1)&lt;&gt;0,NOT(ISNUMBER(L52)),L52&lt;0,MOD(L52,1)&lt;&gt;0,NOT(ISNUMBER(M52)),M52&lt;0,MOD(M52,1)&lt;&gt;0),"Physical piece inputs must be whole",IF(OR(H52&lt;=0,I52&lt;=0),"Pieces per position and PAR must be positive",IF(AND(M52&gt;0,N52="None"),"Record inbound timing and allocation basis",IF(IF(COUNTIFS('Item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incomplete","Linked")))&lt;&gt;"Linked",IF(COUNTIFS('Item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incomplete","Linked"))),IF(INDEX('Item Register'!$D$8:$D$57,MATCH(B52,'Item Register'!$A$8:$A$57,0))&lt;&gt;"Reusable","Item class differs","Linked")))))))))))="Linked",ROUNDUP(ROUND(G52*H52*I52,6),0)+K52,""))</x:f>
      </x:c>
      <x:c r="P52" s="28" t="str">
        <x:f>IF(A52="","",IF(IF(COUNTIFS('Replenishment'!$A$8:$A$57,A52)+COUNTIFS('Replenishment'!$A$68:$A$117,A52)&lt;&gt;1,"Duplicate Demand ID",IF(OR(LEN(B52&amp;"")=0,LEN(C52&amp;"")=0,LEN(D52&amp;"")=0,LEN(E52&amp;"")=0,LEN(F52&amp;"")=0,LEN(G52&amp;"")=0,LEN(H52&amp;"")=0,LEN(I52&amp;"")=0,LEN(J52&amp;"")=0,LEN(K52&amp;"")=0,LEN(L52&amp;"")=0,LEN(M52&amp;"")=0,LEN(N52&amp;"")=0),"Complete assumptions, stock snapshot and source references",IF(COUNTIFS('Replenishment'!$D$8:$D$57,D52)+COUNTIFS('Replenishment'!$D$68:$D$117,D52)&lt;&gt;1,"Stock pool repeated; allocate once",IF(OR(NOT(ISNUMBER(E52)),E52&lt;=0),"Enter valid stock snapshot date",IF(OR(NOT(ISNUMBER(G52)),G52&lt;0,NOT(ISNUMBER(H52)),H52&lt;0,NOT(ISNUMBER(I52)),I52&lt;0,NOT(ISNUMBER(K52)),K52&lt;0,NOT(ISNUMBER(L52)),L52&lt;0,NOT(ISNUMBER(M52)),M52&lt;0),"Assumptions and stock must be nonnegative numbers",IF(OR(ROUND(I52,6)&lt;&gt;I52),"PAR and forecast inputs support up to 6 decimals",IF(OR(NOT(ISNUMBER(G52)),G52&lt;0,MOD(G52,1)&lt;&gt;0,NOT(ISNUMBER(H52)),H52&lt;0,MOD(H52,1)&lt;&gt;0,NOT(ISNUMBER(K52)),K52&lt;0,MOD(K52,1)&lt;&gt;0,NOT(ISNUMBER(L52)),L52&lt;0,MOD(L52,1)&lt;&gt;0,NOT(ISNUMBER(M52)),M52&lt;0,MOD(M52,1)&lt;&gt;0),"Physical piece inputs must be whole",IF(OR(H52&lt;=0,I52&lt;=0),"Pieces per position and PAR must be positive",IF(AND(M52&gt;0,N52="None"),"Record inbound timing and allocation basis",IF(IF(COUNTIFS('Item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incomplete","Linked")))&lt;&gt;"Linked",IF(COUNTIFS('Item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incomplete","Linked"))),IF(INDEX('Item Register'!$D$8:$D$57,MATCH(B52,'Item Register'!$A$8:$A$57,0))&lt;&gt;"Reusable","Item class differs","Linked")))))))))))="Linked",MAX(0,O52-L52-M52),""))</x:f>
      </x:c>
      <x:c r="Q52" s="28" t="str">
        <x:f>IF(A52="","",IF(IF(COUNTIFS('Replenishment'!$A$8:$A$57,A52)+COUNTIFS('Replenishment'!$A$68:$A$117,A52)&lt;&gt;1,"Duplicate Demand ID",IF(OR(LEN(B52&amp;"")=0,LEN(C52&amp;"")=0,LEN(D52&amp;"")=0,LEN(E52&amp;"")=0,LEN(F52&amp;"")=0,LEN(G52&amp;"")=0,LEN(H52&amp;"")=0,LEN(I52&amp;"")=0,LEN(J52&amp;"")=0,LEN(K52&amp;"")=0,LEN(L52&amp;"")=0,LEN(M52&amp;"")=0,LEN(N52&amp;"")=0),"Complete assumptions, stock snapshot and source references",IF(COUNTIFS('Replenishment'!$D$8:$D$57,D52)+COUNTIFS('Replenishment'!$D$68:$D$117,D52)&lt;&gt;1,"Stock pool repeated; allocate once",IF(OR(NOT(ISNUMBER(E52)),E52&lt;=0),"Enter valid stock snapshot date",IF(OR(NOT(ISNUMBER(G52)),G52&lt;0,NOT(ISNUMBER(H52)),H52&lt;0,NOT(ISNUMBER(I52)),I52&lt;0,NOT(ISNUMBER(K52)),K52&lt;0,NOT(ISNUMBER(L52)),L52&lt;0,NOT(ISNUMBER(M52)),M52&lt;0),"Assumptions and stock must be nonnegative numbers",IF(OR(ROUND(I52,6)&lt;&gt;I52),"PAR and forecast inputs support up to 6 decimals",IF(OR(NOT(ISNUMBER(G52)),G52&lt;0,MOD(G52,1)&lt;&gt;0,NOT(ISNUMBER(H52)),H52&lt;0,MOD(H52,1)&lt;&gt;0,NOT(ISNUMBER(K52)),K52&lt;0,MOD(K52,1)&lt;&gt;0,NOT(ISNUMBER(L52)),L52&lt;0,MOD(L52,1)&lt;&gt;0,NOT(ISNUMBER(M52)),M52&lt;0,MOD(M52,1)&lt;&gt;0),"Physical piece inputs must be whole",IF(OR(H52&lt;=0,I52&lt;=0),"Pieces per position and PAR must be positive",IF(AND(M52&gt;0,N52="None"),"Record inbound timing and allocation basis",IF(IF(COUNTIFS('Item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incomplete","Linked")))&lt;&gt;"Linked",IF(COUNTIFS('Item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incomplete","Linked"))),IF(INDEX('Item Register'!$D$8:$D$57,MATCH(B52,'Item Register'!$A$8:$A$57,0))&lt;&gt;"Reusable","Item class differs","Linked")))))))))))="Linked",ROUNDUP(P52/INDEX('Item Register'!$F$8:$F$57,MATCH(B52,'Item Register'!$A$8:$A$57,0)),0),""))</x:f>
      </x:c>
      <x:c r="R52" s="28" t="str">
        <x:f>IF(A52="","",IF(IF(COUNTIFS('Replenishment'!$A$8:$A$57,A52)+COUNTIFS('Replenishment'!$A$68:$A$117,A52)&lt;&gt;1,"Duplicate Demand ID",IF(OR(LEN(B52&amp;"")=0,LEN(C52&amp;"")=0,LEN(D52&amp;"")=0,LEN(E52&amp;"")=0,LEN(F52&amp;"")=0,LEN(G52&amp;"")=0,LEN(H52&amp;"")=0,LEN(I52&amp;"")=0,LEN(J52&amp;"")=0,LEN(K52&amp;"")=0,LEN(L52&amp;"")=0,LEN(M52&amp;"")=0,LEN(N52&amp;"")=0),"Complete assumptions, stock snapshot and source references",IF(COUNTIFS('Replenishment'!$D$8:$D$57,D52)+COUNTIFS('Replenishment'!$D$68:$D$117,D52)&lt;&gt;1,"Stock pool repeated; allocate once",IF(OR(NOT(ISNUMBER(E52)),E52&lt;=0),"Enter valid stock snapshot date",IF(OR(NOT(ISNUMBER(G52)),G52&lt;0,NOT(ISNUMBER(H52)),H52&lt;0,NOT(ISNUMBER(I52)),I52&lt;0,NOT(ISNUMBER(K52)),K52&lt;0,NOT(ISNUMBER(L52)),L52&lt;0,NOT(ISNUMBER(M52)),M52&lt;0),"Assumptions and stock must be nonnegative numbers",IF(OR(ROUND(I52,6)&lt;&gt;I52),"PAR and forecast inputs support up to 6 decimals",IF(OR(NOT(ISNUMBER(G52)),G52&lt;0,MOD(G52,1)&lt;&gt;0,NOT(ISNUMBER(H52)),H52&lt;0,MOD(H52,1)&lt;&gt;0,NOT(ISNUMBER(K52)),K52&lt;0,MOD(K52,1)&lt;&gt;0,NOT(ISNUMBER(L52)),L52&lt;0,MOD(L52,1)&lt;&gt;0,NOT(ISNUMBER(M52)),M52&lt;0,MOD(M52,1)&lt;&gt;0),"Physical piece inputs must be whole",IF(OR(H52&lt;=0,I52&lt;=0),"Pieces per position and PAR must be positive",IF(AND(M52&gt;0,N52="None"),"Record inbound timing and allocation basis",IF(IF(COUNTIFS('Item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incomplete","Linked")))&lt;&gt;"Linked",IF(COUNTIFS('Item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incomplete","Linked"))),IF(INDEX('Item Register'!$D$8:$D$57,MATCH(B52,'Item Register'!$A$8:$A$57,0))&lt;&gt;"Reusable","Item class differs","Linked")))))))))))="Linked",Q52*INDEX('Item Register'!$F$8:$F$57,MATCH(B52,'Item Register'!$A$8:$A$57,0)),""))</x:f>
      </x:c>
      <x:c r="S52" s="28" t="str">
        <x:f>IF(A52="","",IF(IF(COUNTIFS('Replenishment'!$A$8:$A$57,A52)+COUNTIFS('Replenishment'!$A$68:$A$117,A52)&lt;&gt;1,"Duplicate Demand ID",IF(OR(LEN(B52&amp;"")=0,LEN(C52&amp;"")=0,LEN(D52&amp;"")=0,LEN(E52&amp;"")=0,LEN(F52&amp;"")=0,LEN(G52&amp;"")=0,LEN(H52&amp;"")=0,LEN(I52&amp;"")=0,LEN(J52&amp;"")=0,LEN(K52&amp;"")=0,LEN(L52&amp;"")=0,LEN(M52&amp;"")=0,LEN(N52&amp;"")=0),"Complete assumptions, stock snapshot and source references",IF(COUNTIFS('Replenishment'!$D$8:$D$57,D52)+COUNTIFS('Replenishment'!$D$68:$D$117,D52)&lt;&gt;1,"Stock pool repeated; allocate once",IF(OR(NOT(ISNUMBER(E52)),E52&lt;=0),"Enter valid stock snapshot date",IF(OR(NOT(ISNUMBER(G52)),G52&lt;0,NOT(ISNUMBER(H52)),H52&lt;0,NOT(ISNUMBER(I52)),I52&lt;0,NOT(ISNUMBER(K52)),K52&lt;0,NOT(ISNUMBER(L52)),L52&lt;0,NOT(ISNUMBER(M52)),M52&lt;0),"Assumptions and stock must be nonnegative numbers",IF(OR(ROUND(I52,6)&lt;&gt;I52),"PAR and forecast inputs support up to 6 decimals",IF(OR(NOT(ISNUMBER(G52)),G52&lt;0,MOD(G52,1)&lt;&gt;0,NOT(ISNUMBER(H52)),H52&lt;0,MOD(H52,1)&lt;&gt;0,NOT(ISNUMBER(K52)),K52&lt;0,MOD(K52,1)&lt;&gt;0,NOT(ISNUMBER(L52)),L52&lt;0,MOD(L52,1)&lt;&gt;0,NOT(ISNUMBER(M52)),M52&lt;0,MOD(M52,1)&lt;&gt;0),"Physical piece inputs must be whole",IF(OR(H52&lt;=0,I52&lt;=0),"Pieces per position and PAR must be positive",IF(AND(M52&gt;0,N52="None"),"Record inbound timing and allocation basis",IF(IF(COUNTIFS('Item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incomplete","Linked")))&lt;&gt;"Linked",IF(COUNTIFS('Item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incomplete","Linked"))),IF(INDEX('Item Register'!$D$8:$D$57,MATCH(B52,'Item Register'!$A$8:$A$57,0))&lt;&gt;"Reusable","Item class differs","Linked")))))))))))="Linked",R52-P52,""))</x:f>
      </x:c>
      <x:c r="T52" s="27" t="str">
        <x:f>IF(LEN(A52&amp;"")=0,IF(COUNTA(A52,B52,C52,D52,E52,F52,G52,H52,I52,J52,K52,L52,M52,N52)=0,"","Enter Demand ID"),IF(IF(COUNTIFS('Replenishment'!$A$8:$A$57,A52)+COUNTIFS('Replenishment'!$A$68:$A$117,A52)&lt;&gt;1,"Duplicate Demand ID",IF(OR(LEN(B52&amp;"")=0,LEN(C52&amp;"")=0,LEN(D52&amp;"")=0,LEN(E52&amp;"")=0,LEN(F52&amp;"")=0,LEN(G52&amp;"")=0,LEN(H52&amp;"")=0,LEN(I52&amp;"")=0,LEN(J52&amp;"")=0,LEN(K52&amp;"")=0,LEN(L52&amp;"")=0,LEN(M52&amp;"")=0,LEN(N52&amp;"")=0),"Complete assumptions, stock snapshot and source references",IF(COUNTIFS('Replenishment'!$D$8:$D$57,D52)+COUNTIFS('Replenishment'!$D$68:$D$117,D52)&lt;&gt;1,"Stock pool repeated; allocate once",IF(OR(NOT(ISNUMBER(E52)),E52&lt;=0),"Enter valid stock snapshot date",IF(OR(NOT(ISNUMBER(G52)),G52&lt;0,NOT(ISNUMBER(H52)),H52&lt;0,NOT(ISNUMBER(I52)),I52&lt;0,NOT(ISNUMBER(K52)),K52&lt;0,NOT(ISNUMBER(L52)),L52&lt;0,NOT(ISNUMBER(M52)),M52&lt;0),"Assumptions and stock must be nonnegative numbers",IF(OR(ROUND(I52,6)&lt;&gt;I52),"PAR and forecast inputs support up to 6 decimals",IF(OR(NOT(ISNUMBER(G52)),G52&lt;0,MOD(G52,1)&lt;&gt;0,NOT(ISNUMBER(H52)),H52&lt;0,MOD(H52,1)&lt;&gt;0,NOT(ISNUMBER(K52)),K52&lt;0,MOD(K52,1)&lt;&gt;0,NOT(ISNUMBER(L52)),L52&lt;0,MOD(L52,1)&lt;&gt;0,NOT(ISNUMBER(M52)),M52&lt;0,MOD(M52,1)&lt;&gt;0),"Physical piece inputs must be whole",IF(OR(H52&lt;=0,I52&lt;=0),"Pieces per position and PAR must be positive",IF(AND(M52&gt;0,N52="None"),"Record inbound timing and allocation basis",IF(IF(COUNTIFS('Item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incomplete","Linked")))&lt;&gt;"Linked",IF(COUNTIFS('Item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incomplete","Linked"))),IF(INDEX('Item Register'!$D$8:$D$57,MATCH(B52,'Item Register'!$A$8:$A$57,0))&lt;&gt;"Reusable","Item class differs","Linked")))))))))))&lt;&gt;"Linked",IF(COUNTIFS('Replenishment'!$A$8:$A$57,A52)+COUNTIFS('Replenishment'!$A$68:$A$117,A52)&lt;&gt;1,"Duplicate Demand ID",IF(OR(LEN(B52&amp;"")=0,LEN(C52&amp;"")=0,LEN(D52&amp;"")=0,LEN(E52&amp;"")=0,LEN(F52&amp;"")=0,LEN(G52&amp;"")=0,LEN(H52&amp;"")=0,LEN(I52&amp;"")=0,LEN(J52&amp;"")=0,LEN(K52&amp;"")=0,LEN(L52&amp;"")=0,LEN(M52&amp;"")=0,LEN(N52&amp;"")=0),"Complete assumptions, stock snapshot and source references",IF(COUNTIFS('Replenishment'!$D$8:$D$57,D52)+COUNTIFS('Replenishment'!$D$68:$D$117,D52)&lt;&gt;1,"Stock pool repeated; allocate once",IF(OR(NOT(ISNUMBER(E52)),E52&lt;=0),"Enter valid stock snapshot date",IF(OR(NOT(ISNUMBER(G52)),G52&lt;0,NOT(ISNUMBER(H52)),H52&lt;0,NOT(ISNUMBER(I52)),I52&lt;0,NOT(ISNUMBER(K52)),K52&lt;0,NOT(ISNUMBER(L52)),L52&lt;0,NOT(ISNUMBER(M52)),M52&lt;0),"Assumptions and stock must be nonnegative numbers",IF(OR(ROUND(I52,6)&lt;&gt;I52),"PAR and forecast inputs support up to 6 decimals",IF(OR(NOT(ISNUMBER(G52)),G52&lt;0,MOD(G52,1)&lt;&gt;0,NOT(ISNUMBER(H52)),H52&lt;0,MOD(H52,1)&lt;&gt;0,NOT(ISNUMBER(K52)),K52&lt;0,MOD(K52,1)&lt;&gt;0,NOT(ISNUMBER(L52)),L52&lt;0,MOD(L52,1)&lt;&gt;0,NOT(ISNUMBER(M52)),M52&lt;0,MOD(M52,1)&lt;&gt;0),"Physical piece inputs must be whole",IF(OR(H52&lt;=0,I52&lt;=0),"Pieces per position and PAR must be positive",IF(AND(M52&gt;0,N52="None"),"Record inbound timing and allocation basis",IF(IF(COUNTIFS('Item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incomplete","Linked")))&lt;&gt;"Linked",IF(COUNTIFS('Item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incomplete","Linked"))),IF(INDEX('Item Register'!$D$8:$D$57,MATCH(B52,'Item Register'!$A$8:$A$57,0))&lt;&gt;"Reusable","Item class differs","Linked"))))))))))),"Planning quantities calculated"))</x:f>
      </x:c>
    </x:row>
    <x:row r="53" ht="38" customHeight="1">
      <x:c r="A53" s="23"/>
      <x:c r="B53" s="23"/>
      <x:c r="C53" s="23"/>
      <x:c r="D53" s="23"/>
      <x:c r="E53" s="24"/>
      <x:c r="F53" s="23"/>
      <x:c r="G53" s="25"/>
      <x:c r="H53" s="25"/>
      <x:c r="I53" s="26"/>
      <x:c r="J53" s="23"/>
      <x:c r="K53" s="25"/>
      <x:c r="L53" s="25"/>
      <x:c r="M53" s="25"/>
      <x:c r="N53" s="23"/>
      <x:c r="O53" s="28" t="str">
        <x:f>IF(A53="","",IF(IF(COUNTIFS('Replenishment'!$A$8:$A$57,A53)+COUNTIFS('Replenishment'!$A$68:$A$117,A53)&lt;&gt;1,"Duplicate Demand ID",IF(OR(LEN(B53&amp;"")=0,LEN(C53&amp;"")=0,LEN(D53&amp;"")=0,LEN(E53&amp;"")=0,LEN(F53&amp;"")=0,LEN(G53&amp;"")=0,LEN(H53&amp;"")=0,LEN(I53&amp;"")=0,LEN(J53&amp;"")=0,LEN(K53&amp;"")=0,LEN(L53&amp;"")=0,LEN(M53&amp;"")=0,LEN(N53&amp;"")=0),"Complete assumptions, stock snapshot and source references",IF(COUNTIFS('Replenishment'!$D$8:$D$57,D53)+COUNTIFS('Replenishment'!$D$68:$D$117,D53)&lt;&gt;1,"Stock pool repeated; allocate once",IF(OR(NOT(ISNUMBER(E53)),E53&lt;=0),"Enter valid stock snapshot date",IF(OR(NOT(ISNUMBER(G53)),G53&lt;0,NOT(ISNUMBER(H53)),H53&lt;0,NOT(ISNUMBER(I53)),I53&lt;0,NOT(ISNUMBER(K53)),K53&lt;0,NOT(ISNUMBER(L53)),L53&lt;0,NOT(ISNUMBER(M53)),M53&lt;0),"Assumptions and stock must be nonnegative numbers",IF(OR(ROUND(I53,6)&lt;&gt;I53),"PAR and forecast inputs support up to 6 decimals",IF(OR(NOT(ISNUMBER(G53)),G53&lt;0,MOD(G53,1)&lt;&gt;0,NOT(ISNUMBER(H53)),H53&lt;0,MOD(H53,1)&lt;&gt;0,NOT(ISNUMBER(K53)),K53&lt;0,MOD(K53,1)&lt;&gt;0,NOT(ISNUMBER(L53)),L53&lt;0,MOD(L53,1)&lt;&gt;0,NOT(ISNUMBER(M53)),M53&lt;0,MOD(M53,1)&lt;&gt;0),"Physical piece inputs must be whole",IF(OR(H53&lt;=0,I53&lt;=0),"Pieces per position and PAR must be positive",IF(AND(M53&gt;0,N53="None"),"Record inbound timing and allocation basis",IF(IF(COUNTIFS('Item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incomplete","Linked")))&lt;&gt;"Linked",IF(COUNTIFS('Item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incomplete","Linked"))),IF(INDEX('Item Register'!$D$8:$D$57,MATCH(B53,'Item Register'!$A$8:$A$57,0))&lt;&gt;"Reusable","Item class differs","Linked")))))))))))="Linked",ROUNDUP(ROUND(G53*H53*I53,6),0)+K53,""))</x:f>
      </x:c>
      <x:c r="P53" s="28" t="str">
        <x:f>IF(A53="","",IF(IF(COUNTIFS('Replenishment'!$A$8:$A$57,A53)+COUNTIFS('Replenishment'!$A$68:$A$117,A53)&lt;&gt;1,"Duplicate Demand ID",IF(OR(LEN(B53&amp;"")=0,LEN(C53&amp;"")=0,LEN(D53&amp;"")=0,LEN(E53&amp;"")=0,LEN(F53&amp;"")=0,LEN(G53&amp;"")=0,LEN(H53&amp;"")=0,LEN(I53&amp;"")=0,LEN(J53&amp;"")=0,LEN(K53&amp;"")=0,LEN(L53&amp;"")=0,LEN(M53&amp;"")=0,LEN(N53&amp;"")=0),"Complete assumptions, stock snapshot and source references",IF(COUNTIFS('Replenishment'!$D$8:$D$57,D53)+COUNTIFS('Replenishment'!$D$68:$D$117,D53)&lt;&gt;1,"Stock pool repeated; allocate once",IF(OR(NOT(ISNUMBER(E53)),E53&lt;=0),"Enter valid stock snapshot date",IF(OR(NOT(ISNUMBER(G53)),G53&lt;0,NOT(ISNUMBER(H53)),H53&lt;0,NOT(ISNUMBER(I53)),I53&lt;0,NOT(ISNUMBER(K53)),K53&lt;0,NOT(ISNUMBER(L53)),L53&lt;0,NOT(ISNUMBER(M53)),M53&lt;0),"Assumptions and stock must be nonnegative numbers",IF(OR(ROUND(I53,6)&lt;&gt;I53),"PAR and forecast inputs support up to 6 decimals",IF(OR(NOT(ISNUMBER(G53)),G53&lt;0,MOD(G53,1)&lt;&gt;0,NOT(ISNUMBER(H53)),H53&lt;0,MOD(H53,1)&lt;&gt;0,NOT(ISNUMBER(K53)),K53&lt;0,MOD(K53,1)&lt;&gt;0,NOT(ISNUMBER(L53)),L53&lt;0,MOD(L53,1)&lt;&gt;0,NOT(ISNUMBER(M53)),M53&lt;0,MOD(M53,1)&lt;&gt;0),"Physical piece inputs must be whole",IF(OR(H53&lt;=0,I53&lt;=0),"Pieces per position and PAR must be positive",IF(AND(M53&gt;0,N53="None"),"Record inbound timing and allocation basis",IF(IF(COUNTIFS('Item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incomplete","Linked")))&lt;&gt;"Linked",IF(COUNTIFS('Item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incomplete","Linked"))),IF(INDEX('Item Register'!$D$8:$D$57,MATCH(B53,'Item Register'!$A$8:$A$57,0))&lt;&gt;"Reusable","Item class differs","Linked")))))))))))="Linked",MAX(0,O53-L53-M53),""))</x:f>
      </x:c>
      <x:c r="Q53" s="28" t="str">
        <x:f>IF(A53="","",IF(IF(COUNTIFS('Replenishment'!$A$8:$A$57,A53)+COUNTIFS('Replenishment'!$A$68:$A$117,A53)&lt;&gt;1,"Duplicate Demand ID",IF(OR(LEN(B53&amp;"")=0,LEN(C53&amp;"")=0,LEN(D53&amp;"")=0,LEN(E53&amp;"")=0,LEN(F53&amp;"")=0,LEN(G53&amp;"")=0,LEN(H53&amp;"")=0,LEN(I53&amp;"")=0,LEN(J53&amp;"")=0,LEN(K53&amp;"")=0,LEN(L53&amp;"")=0,LEN(M53&amp;"")=0,LEN(N53&amp;"")=0),"Complete assumptions, stock snapshot and source references",IF(COUNTIFS('Replenishment'!$D$8:$D$57,D53)+COUNTIFS('Replenishment'!$D$68:$D$117,D53)&lt;&gt;1,"Stock pool repeated; allocate once",IF(OR(NOT(ISNUMBER(E53)),E53&lt;=0),"Enter valid stock snapshot date",IF(OR(NOT(ISNUMBER(G53)),G53&lt;0,NOT(ISNUMBER(H53)),H53&lt;0,NOT(ISNUMBER(I53)),I53&lt;0,NOT(ISNUMBER(K53)),K53&lt;0,NOT(ISNUMBER(L53)),L53&lt;0,NOT(ISNUMBER(M53)),M53&lt;0),"Assumptions and stock must be nonnegative numbers",IF(OR(ROUND(I53,6)&lt;&gt;I53),"PAR and forecast inputs support up to 6 decimals",IF(OR(NOT(ISNUMBER(G53)),G53&lt;0,MOD(G53,1)&lt;&gt;0,NOT(ISNUMBER(H53)),H53&lt;0,MOD(H53,1)&lt;&gt;0,NOT(ISNUMBER(K53)),K53&lt;0,MOD(K53,1)&lt;&gt;0,NOT(ISNUMBER(L53)),L53&lt;0,MOD(L53,1)&lt;&gt;0,NOT(ISNUMBER(M53)),M53&lt;0,MOD(M53,1)&lt;&gt;0),"Physical piece inputs must be whole",IF(OR(H53&lt;=0,I53&lt;=0),"Pieces per position and PAR must be positive",IF(AND(M53&gt;0,N53="None"),"Record inbound timing and allocation basis",IF(IF(COUNTIFS('Item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incomplete","Linked")))&lt;&gt;"Linked",IF(COUNTIFS('Item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incomplete","Linked"))),IF(INDEX('Item Register'!$D$8:$D$57,MATCH(B53,'Item Register'!$A$8:$A$57,0))&lt;&gt;"Reusable","Item class differs","Linked")))))))))))="Linked",ROUNDUP(P53/INDEX('Item Register'!$F$8:$F$57,MATCH(B53,'Item Register'!$A$8:$A$57,0)),0),""))</x:f>
      </x:c>
      <x:c r="R53" s="28" t="str">
        <x:f>IF(A53="","",IF(IF(COUNTIFS('Replenishment'!$A$8:$A$57,A53)+COUNTIFS('Replenishment'!$A$68:$A$117,A53)&lt;&gt;1,"Duplicate Demand ID",IF(OR(LEN(B53&amp;"")=0,LEN(C53&amp;"")=0,LEN(D53&amp;"")=0,LEN(E53&amp;"")=0,LEN(F53&amp;"")=0,LEN(G53&amp;"")=0,LEN(H53&amp;"")=0,LEN(I53&amp;"")=0,LEN(J53&amp;"")=0,LEN(K53&amp;"")=0,LEN(L53&amp;"")=0,LEN(M53&amp;"")=0,LEN(N53&amp;"")=0),"Complete assumptions, stock snapshot and source references",IF(COUNTIFS('Replenishment'!$D$8:$D$57,D53)+COUNTIFS('Replenishment'!$D$68:$D$117,D53)&lt;&gt;1,"Stock pool repeated; allocate once",IF(OR(NOT(ISNUMBER(E53)),E53&lt;=0),"Enter valid stock snapshot date",IF(OR(NOT(ISNUMBER(G53)),G53&lt;0,NOT(ISNUMBER(H53)),H53&lt;0,NOT(ISNUMBER(I53)),I53&lt;0,NOT(ISNUMBER(K53)),K53&lt;0,NOT(ISNUMBER(L53)),L53&lt;0,NOT(ISNUMBER(M53)),M53&lt;0),"Assumptions and stock must be nonnegative numbers",IF(OR(ROUND(I53,6)&lt;&gt;I53),"PAR and forecast inputs support up to 6 decimals",IF(OR(NOT(ISNUMBER(G53)),G53&lt;0,MOD(G53,1)&lt;&gt;0,NOT(ISNUMBER(H53)),H53&lt;0,MOD(H53,1)&lt;&gt;0,NOT(ISNUMBER(K53)),K53&lt;0,MOD(K53,1)&lt;&gt;0,NOT(ISNUMBER(L53)),L53&lt;0,MOD(L53,1)&lt;&gt;0,NOT(ISNUMBER(M53)),M53&lt;0,MOD(M53,1)&lt;&gt;0),"Physical piece inputs must be whole",IF(OR(H53&lt;=0,I53&lt;=0),"Pieces per position and PAR must be positive",IF(AND(M53&gt;0,N53="None"),"Record inbound timing and allocation basis",IF(IF(COUNTIFS('Item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incomplete","Linked")))&lt;&gt;"Linked",IF(COUNTIFS('Item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incomplete","Linked"))),IF(INDEX('Item Register'!$D$8:$D$57,MATCH(B53,'Item Register'!$A$8:$A$57,0))&lt;&gt;"Reusable","Item class differs","Linked")))))))))))="Linked",Q53*INDEX('Item Register'!$F$8:$F$57,MATCH(B53,'Item Register'!$A$8:$A$57,0)),""))</x:f>
      </x:c>
      <x:c r="S53" s="28" t="str">
        <x:f>IF(A53="","",IF(IF(COUNTIFS('Replenishment'!$A$8:$A$57,A53)+COUNTIFS('Replenishment'!$A$68:$A$117,A53)&lt;&gt;1,"Duplicate Demand ID",IF(OR(LEN(B53&amp;"")=0,LEN(C53&amp;"")=0,LEN(D53&amp;"")=0,LEN(E53&amp;"")=0,LEN(F53&amp;"")=0,LEN(G53&amp;"")=0,LEN(H53&amp;"")=0,LEN(I53&amp;"")=0,LEN(J53&amp;"")=0,LEN(K53&amp;"")=0,LEN(L53&amp;"")=0,LEN(M53&amp;"")=0,LEN(N53&amp;"")=0),"Complete assumptions, stock snapshot and source references",IF(COUNTIFS('Replenishment'!$D$8:$D$57,D53)+COUNTIFS('Replenishment'!$D$68:$D$117,D53)&lt;&gt;1,"Stock pool repeated; allocate once",IF(OR(NOT(ISNUMBER(E53)),E53&lt;=0),"Enter valid stock snapshot date",IF(OR(NOT(ISNUMBER(G53)),G53&lt;0,NOT(ISNUMBER(H53)),H53&lt;0,NOT(ISNUMBER(I53)),I53&lt;0,NOT(ISNUMBER(K53)),K53&lt;0,NOT(ISNUMBER(L53)),L53&lt;0,NOT(ISNUMBER(M53)),M53&lt;0),"Assumptions and stock must be nonnegative numbers",IF(OR(ROUND(I53,6)&lt;&gt;I53),"PAR and forecast inputs support up to 6 decimals",IF(OR(NOT(ISNUMBER(G53)),G53&lt;0,MOD(G53,1)&lt;&gt;0,NOT(ISNUMBER(H53)),H53&lt;0,MOD(H53,1)&lt;&gt;0,NOT(ISNUMBER(K53)),K53&lt;0,MOD(K53,1)&lt;&gt;0,NOT(ISNUMBER(L53)),L53&lt;0,MOD(L53,1)&lt;&gt;0,NOT(ISNUMBER(M53)),M53&lt;0,MOD(M53,1)&lt;&gt;0),"Physical piece inputs must be whole",IF(OR(H53&lt;=0,I53&lt;=0),"Pieces per position and PAR must be positive",IF(AND(M53&gt;0,N53="None"),"Record inbound timing and allocation basis",IF(IF(COUNTIFS('Item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incomplete","Linked")))&lt;&gt;"Linked",IF(COUNTIFS('Item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incomplete","Linked"))),IF(INDEX('Item Register'!$D$8:$D$57,MATCH(B53,'Item Register'!$A$8:$A$57,0))&lt;&gt;"Reusable","Item class differs","Linked")))))))))))="Linked",R53-P53,""))</x:f>
      </x:c>
      <x:c r="T53" s="27" t="str">
        <x:f>IF(LEN(A53&amp;"")=0,IF(COUNTA(A53,B53,C53,D53,E53,F53,G53,H53,I53,J53,K53,L53,M53,N53)=0,"","Enter Demand ID"),IF(IF(COUNTIFS('Replenishment'!$A$8:$A$57,A53)+COUNTIFS('Replenishment'!$A$68:$A$117,A53)&lt;&gt;1,"Duplicate Demand ID",IF(OR(LEN(B53&amp;"")=0,LEN(C53&amp;"")=0,LEN(D53&amp;"")=0,LEN(E53&amp;"")=0,LEN(F53&amp;"")=0,LEN(G53&amp;"")=0,LEN(H53&amp;"")=0,LEN(I53&amp;"")=0,LEN(J53&amp;"")=0,LEN(K53&amp;"")=0,LEN(L53&amp;"")=0,LEN(M53&amp;"")=0,LEN(N53&amp;"")=0),"Complete assumptions, stock snapshot and source references",IF(COUNTIFS('Replenishment'!$D$8:$D$57,D53)+COUNTIFS('Replenishment'!$D$68:$D$117,D53)&lt;&gt;1,"Stock pool repeated; allocate once",IF(OR(NOT(ISNUMBER(E53)),E53&lt;=0),"Enter valid stock snapshot date",IF(OR(NOT(ISNUMBER(G53)),G53&lt;0,NOT(ISNUMBER(H53)),H53&lt;0,NOT(ISNUMBER(I53)),I53&lt;0,NOT(ISNUMBER(K53)),K53&lt;0,NOT(ISNUMBER(L53)),L53&lt;0,NOT(ISNUMBER(M53)),M53&lt;0),"Assumptions and stock must be nonnegative numbers",IF(OR(ROUND(I53,6)&lt;&gt;I53),"PAR and forecast inputs support up to 6 decimals",IF(OR(NOT(ISNUMBER(G53)),G53&lt;0,MOD(G53,1)&lt;&gt;0,NOT(ISNUMBER(H53)),H53&lt;0,MOD(H53,1)&lt;&gt;0,NOT(ISNUMBER(K53)),K53&lt;0,MOD(K53,1)&lt;&gt;0,NOT(ISNUMBER(L53)),L53&lt;0,MOD(L53,1)&lt;&gt;0,NOT(ISNUMBER(M53)),M53&lt;0,MOD(M53,1)&lt;&gt;0),"Physical piece inputs must be whole",IF(OR(H53&lt;=0,I53&lt;=0),"Pieces per position and PAR must be positive",IF(AND(M53&gt;0,N53="None"),"Record inbound timing and allocation basis",IF(IF(COUNTIFS('Item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incomplete","Linked")))&lt;&gt;"Linked",IF(COUNTIFS('Item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incomplete","Linked"))),IF(INDEX('Item Register'!$D$8:$D$57,MATCH(B53,'Item Register'!$A$8:$A$57,0))&lt;&gt;"Reusable","Item class differs","Linked")))))))))))&lt;&gt;"Linked",IF(COUNTIFS('Replenishment'!$A$8:$A$57,A53)+COUNTIFS('Replenishment'!$A$68:$A$117,A53)&lt;&gt;1,"Duplicate Demand ID",IF(OR(LEN(B53&amp;"")=0,LEN(C53&amp;"")=0,LEN(D53&amp;"")=0,LEN(E53&amp;"")=0,LEN(F53&amp;"")=0,LEN(G53&amp;"")=0,LEN(H53&amp;"")=0,LEN(I53&amp;"")=0,LEN(J53&amp;"")=0,LEN(K53&amp;"")=0,LEN(L53&amp;"")=0,LEN(M53&amp;"")=0,LEN(N53&amp;"")=0),"Complete assumptions, stock snapshot and source references",IF(COUNTIFS('Replenishment'!$D$8:$D$57,D53)+COUNTIFS('Replenishment'!$D$68:$D$117,D53)&lt;&gt;1,"Stock pool repeated; allocate once",IF(OR(NOT(ISNUMBER(E53)),E53&lt;=0),"Enter valid stock snapshot date",IF(OR(NOT(ISNUMBER(G53)),G53&lt;0,NOT(ISNUMBER(H53)),H53&lt;0,NOT(ISNUMBER(I53)),I53&lt;0,NOT(ISNUMBER(K53)),K53&lt;0,NOT(ISNUMBER(L53)),L53&lt;0,NOT(ISNUMBER(M53)),M53&lt;0),"Assumptions and stock must be nonnegative numbers",IF(OR(ROUND(I53,6)&lt;&gt;I53),"PAR and forecast inputs support up to 6 decimals",IF(OR(NOT(ISNUMBER(G53)),G53&lt;0,MOD(G53,1)&lt;&gt;0,NOT(ISNUMBER(H53)),H53&lt;0,MOD(H53,1)&lt;&gt;0,NOT(ISNUMBER(K53)),K53&lt;0,MOD(K53,1)&lt;&gt;0,NOT(ISNUMBER(L53)),L53&lt;0,MOD(L53,1)&lt;&gt;0,NOT(ISNUMBER(M53)),M53&lt;0,MOD(M53,1)&lt;&gt;0),"Physical piece inputs must be whole",IF(OR(H53&lt;=0,I53&lt;=0),"Pieces per position and PAR must be positive",IF(AND(M53&gt;0,N53="None"),"Record inbound timing and allocation basis",IF(IF(COUNTIFS('Item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incomplete","Linked")))&lt;&gt;"Linked",IF(COUNTIFS('Item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incomplete","Linked"))),IF(INDEX('Item Register'!$D$8:$D$57,MATCH(B53,'Item Register'!$A$8:$A$57,0))&lt;&gt;"Reusable","Item class differs","Linked"))))))))))),"Planning quantities calculated"))</x:f>
      </x:c>
    </x:row>
    <x:row r="54" ht="38" customHeight="1">
      <x:c r="A54" s="23"/>
      <x:c r="B54" s="23"/>
      <x:c r="C54" s="23"/>
      <x:c r="D54" s="23"/>
      <x:c r="E54" s="24"/>
      <x:c r="F54" s="23"/>
      <x:c r="G54" s="25"/>
      <x:c r="H54" s="25"/>
      <x:c r="I54" s="26"/>
      <x:c r="J54" s="23"/>
      <x:c r="K54" s="25"/>
      <x:c r="L54" s="25"/>
      <x:c r="M54" s="25"/>
      <x:c r="N54" s="23"/>
      <x:c r="O54" s="28" t="str">
        <x:f>IF(A54="","",IF(IF(COUNTIFS('Replenishment'!$A$8:$A$57,A54)+COUNTIFS('Replenishment'!$A$68:$A$117,A54)&lt;&gt;1,"Duplicate Demand ID",IF(OR(LEN(B54&amp;"")=0,LEN(C54&amp;"")=0,LEN(D54&amp;"")=0,LEN(E54&amp;"")=0,LEN(F54&amp;"")=0,LEN(G54&amp;"")=0,LEN(H54&amp;"")=0,LEN(I54&amp;"")=0,LEN(J54&amp;"")=0,LEN(K54&amp;"")=0,LEN(L54&amp;"")=0,LEN(M54&amp;"")=0,LEN(N54&amp;"")=0),"Complete assumptions, stock snapshot and source references",IF(COUNTIFS('Replenishment'!$D$8:$D$57,D54)+COUNTIFS('Replenishment'!$D$68:$D$117,D54)&lt;&gt;1,"Stock pool repeated; allocate once",IF(OR(NOT(ISNUMBER(E54)),E54&lt;=0),"Enter valid stock snapshot date",IF(OR(NOT(ISNUMBER(G54)),G54&lt;0,NOT(ISNUMBER(H54)),H54&lt;0,NOT(ISNUMBER(I54)),I54&lt;0,NOT(ISNUMBER(K54)),K54&lt;0,NOT(ISNUMBER(L54)),L54&lt;0,NOT(ISNUMBER(M54)),M54&lt;0),"Assumptions and stock must be nonnegative numbers",IF(OR(ROUND(I54,6)&lt;&gt;I54),"PAR and forecast inputs support up to 6 decimals",IF(OR(NOT(ISNUMBER(G54)),G54&lt;0,MOD(G54,1)&lt;&gt;0,NOT(ISNUMBER(H54)),H54&lt;0,MOD(H54,1)&lt;&gt;0,NOT(ISNUMBER(K54)),K54&lt;0,MOD(K54,1)&lt;&gt;0,NOT(ISNUMBER(L54)),L54&lt;0,MOD(L54,1)&lt;&gt;0,NOT(ISNUMBER(M54)),M54&lt;0,MOD(M54,1)&lt;&gt;0),"Physical piece inputs must be whole",IF(OR(H54&lt;=0,I54&lt;=0),"Pieces per position and PAR must be positive",IF(AND(M54&gt;0,N54="None"),"Record inbound timing and allocation basis",IF(IF(COUNTIFS('Item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incomplete","Linked")))&lt;&gt;"Linked",IF(COUNTIFS('Item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incomplete","Linked"))),IF(INDEX('Item Register'!$D$8:$D$57,MATCH(B54,'Item Register'!$A$8:$A$57,0))&lt;&gt;"Reusable","Item class differs","Linked")))))))))))="Linked",ROUNDUP(ROUND(G54*H54*I54,6),0)+K54,""))</x:f>
      </x:c>
      <x:c r="P54" s="28" t="str">
        <x:f>IF(A54="","",IF(IF(COUNTIFS('Replenishment'!$A$8:$A$57,A54)+COUNTIFS('Replenishment'!$A$68:$A$117,A54)&lt;&gt;1,"Duplicate Demand ID",IF(OR(LEN(B54&amp;"")=0,LEN(C54&amp;"")=0,LEN(D54&amp;"")=0,LEN(E54&amp;"")=0,LEN(F54&amp;"")=0,LEN(G54&amp;"")=0,LEN(H54&amp;"")=0,LEN(I54&amp;"")=0,LEN(J54&amp;"")=0,LEN(K54&amp;"")=0,LEN(L54&amp;"")=0,LEN(M54&amp;"")=0,LEN(N54&amp;"")=0),"Complete assumptions, stock snapshot and source references",IF(COUNTIFS('Replenishment'!$D$8:$D$57,D54)+COUNTIFS('Replenishment'!$D$68:$D$117,D54)&lt;&gt;1,"Stock pool repeated; allocate once",IF(OR(NOT(ISNUMBER(E54)),E54&lt;=0),"Enter valid stock snapshot date",IF(OR(NOT(ISNUMBER(G54)),G54&lt;0,NOT(ISNUMBER(H54)),H54&lt;0,NOT(ISNUMBER(I54)),I54&lt;0,NOT(ISNUMBER(K54)),K54&lt;0,NOT(ISNUMBER(L54)),L54&lt;0,NOT(ISNUMBER(M54)),M54&lt;0),"Assumptions and stock must be nonnegative numbers",IF(OR(ROUND(I54,6)&lt;&gt;I54),"PAR and forecast inputs support up to 6 decimals",IF(OR(NOT(ISNUMBER(G54)),G54&lt;0,MOD(G54,1)&lt;&gt;0,NOT(ISNUMBER(H54)),H54&lt;0,MOD(H54,1)&lt;&gt;0,NOT(ISNUMBER(K54)),K54&lt;0,MOD(K54,1)&lt;&gt;0,NOT(ISNUMBER(L54)),L54&lt;0,MOD(L54,1)&lt;&gt;0,NOT(ISNUMBER(M54)),M54&lt;0,MOD(M54,1)&lt;&gt;0),"Physical piece inputs must be whole",IF(OR(H54&lt;=0,I54&lt;=0),"Pieces per position and PAR must be positive",IF(AND(M54&gt;0,N54="None"),"Record inbound timing and allocation basis",IF(IF(COUNTIFS('Item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incomplete","Linked")))&lt;&gt;"Linked",IF(COUNTIFS('Item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incomplete","Linked"))),IF(INDEX('Item Register'!$D$8:$D$57,MATCH(B54,'Item Register'!$A$8:$A$57,0))&lt;&gt;"Reusable","Item class differs","Linked")))))))))))="Linked",MAX(0,O54-L54-M54),""))</x:f>
      </x:c>
      <x:c r="Q54" s="28" t="str">
        <x:f>IF(A54="","",IF(IF(COUNTIFS('Replenishment'!$A$8:$A$57,A54)+COUNTIFS('Replenishment'!$A$68:$A$117,A54)&lt;&gt;1,"Duplicate Demand ID",IF(OR(LEN(B54&amp;"")=0,LEN(C54&amp;"")=0,LEN(D54&amp;"")=0,LEN(E54&amp;"")=0,LEN(F54&amp;"")=0,LEN(G54&amp;"")=0,LEN(H54&amp;"")=0,LEN(I54&amp;"")=0,LEN(J54&amp;"")=0,LEN(K54&amp;"")=0,LEN(L54&amp;"")=0,LEN(M54&amp;"")=0,LEN(N54&amp;"")=0),"Complete assumptions, stock snapshot and source references",IF(COUNTIFS('Replenishment'!$D$8:$D$57,D54)+COUNTIFS('Replenishment'!$D$68:$D$117,D54)&lt;&gt;1,"Stock pool repeated; allocate once",IF(OR(NOT(ISNUMBER(E54)),E54&lt;=0),"Enter valid stock snapshot date",IF(OR(NOT(ISNUMBER(G54)),G54&lt;0,NOT(ISNUMBER(H54)),H54&lt;0,NOT(ISNUMBER(I54)),I54&lt;0,NOT(ISNUMBER(K54)),K54&lt;0,NOT(ISNUMBER(L54)),L54&lt;0,NOT(ISNUMBER(M54)),M54&lt;0),"Assumptions and stock must be nonnegative numbers",IF(OR(ROUND(I54,6)&lt;&gt;I54),"PAR and forecast inputs support up to 6 decimals",IF(OR(NOT(ISNUMBER(G54)),G54&lt;0,MOD(G54,1)&lt;&gt;0,NOT(ISNUMBER(H54)),H54&lt;0,MOD(H54,1)&lt;&gt;0,NOT(ISNUMBER(K54)),K54&lt;0,MOD(K54,1)&lt;&gt;0,NOT(ISNUMBER(L54)),L54&lt;0,MOD(L54,1)&lt;&gt;0,NOT(ISNUMBER(M54)),M54&lt;0,MOD(M54,1)&lt;&gt;0),"Physical piece inputs must be whole",IF(OR(H54&lt;=0,I54&lt;=0),"Pieces per position and PAR must be positive",IF(AND(M54&gt;0,N54="None"),"Record inbound timing and allocation basis",IF(IF(COUNTIFS('Item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incomplete","Linked")))&lt;&gt;"Linked",IF(COUNTIFS('Item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incomplete","Linked"))),IF(INDEX('Item Register'!$D$8:$D$57,MATCH(B54,'Item Register'!$A$8:$A$57,0))&lt;&gt;"Reusable","Item class differs","Linked")))))))))))="Linked",ROUNDUP(P54/INDEX('Item Register'!$F$8:$F$57,MATCH(B54,'Item Register'!$A$8:$A$57,0)),0),""))</x:f>
      </x:c>
      <x:c r="R54" s="28" t="str">
        <x:f>IF(A54="","",IF(IF(COUNTIFS('Replenishment'!$A$8:$A$57,A54)+COUNTIFS('Replenishment'!$A$68:$A$117,A54)&lt;&gt;1,"Duplicate Demand ID",IF(OR(LEN(B54&amp;"")=0,LEN(C54&amp;"")=0,LEN(D54&amp;"")=0,LEN(E54&amp;"")=0,LEN(F54&amp;"")=0,LEN(G54&amp;"")=0,LEN(H54&amp;"")=0,LEN(I54&amp;"")=0,LEN(J54&amp;"")=0,LEN(K54&amp;"")=0,LEN(L54&amp;"")=0,LEN(M54&amp;"")=0,LEN(N54&amp;"")=0),"Complete assumptions, stock snapshot and source references",IF(COUNTIFS('Replenishment'!$D$8:$D$57,D54)+COUNTIFS('Replenishment'!$D$68:$D$117,D54)&lt;&gt;1,"Stock pool repeated; allocate once",IF(OR(NOT(ISNUMBER(E54)),E54&lt;=0),"Enter valid stock snapshot date",IF(OR(NOT(ISNUMBER(G54)),G54&lt;0,NOT(ISNUMBER(H54)),H54&lt;0,NOT(ISNUMBER(I54)),I54&lt;0,NOT(ISNUMBER(K54)),K54&lt;0,NOT(ISNUMBER(L54)),L54&lt;0,NOT(ISNUMBER(M54)),M54&lt;0),"Assumptions and stock must be nonnegative numbers",IF(OR(ROUND(I54,6)&lt;&gt;I54),"PAR and forecast inputs support up to 6 decimals",IF(OR(NOT(ISNUMBER(G54)),G54&lt;0,MOD(G54,1)&lt;&gt;0,NOT(ISNUMBER(H54)),H54&lt;0,MOD(H54,1)&lt;&gt;0,NOT(ISNUMBER(K54)),K54&lt;0,MOD(K54,1)&lt;&gt;0,NOT(ISNUMBER(L54)),L54&lt;0,MOD(L54,1)&lt;&gt;0,NOT(ISNUMBER(M54)),M54&lt;0,MOD(M54,1)&lt;&gt;0),"Physical piece inputs must be whole",IF(OR(H54&lt;=0,I54&lt;=0),"Pieces per position and PAR must be positive",IF(AND(M54&gt;0,N54="None"),"Record inbound timing and allocation basis",IF(IF(COUNTIFS('Item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incomplete","Linked")))&lt;&gt;"Linked",IF(COUNTIFS('Item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incomplete","Linked"))),IF(INDEX('Item Register'!$D$8:$D$57,MATCH(B54,'Item Register'!$A$8:$A$57,0))&lt;&gt;"Reusable","Item class differs","Linked")))))))))))="Linked",Q54*INDEX('Item Register'!$F$8:$F$57,MATCH(B54,'Item Register'!$A$8:$A$57,0)),""))</x:f>
      </x:c>
      <x:c r="S54" s="28" t="str">
        <x:f>IF(A54="","",IF(IF(COUNTIFS('Replenishment'!$A$8:$A$57,A54)+COUNTIFS('Replenishment'!$A$68:$A$117,A54)&lt;&gt;1,"Duplicate Demand ID",IF(OR(LEN(B54&amp;"")=0,LEN(C54&amp;"")=0,LEN(D54&amp;"")=0,LEN(E54&amp;"")=0,LEN(F54&amp;"")=0,LEN(G54&amp;"")=0,LEN(H54&amp;"")=0,LEN(I54&amp;"")=0,LEN(J54&amp;"")=0,LEN(K54&amp;"")=0,LEN(L54&amp;"")=0,LEN(M54&amp;"")=0,LEN(N54&amp;"")=0),"Complete assumptions, stock snapshot and source references",IF(COUNTIFS('Replenishment'!$D$8:$D$57,D54)+COUNTIFS('Replenishment'!$D$68:$D$117,D54)&lt;&gt;1,"Stock pool repeated; allocate once",IF(OR(NOT(ISNUMBER(E54)),E54&lt;=0),"Enter valid stock snapshot date",IF(OR(NOT(ISNUMBER(G54)),G54&lt;0,NOT(ISNUMBER(H54)),H54&lt;0,NOT(ISNUMBER(I54)),I54&lt;0,NOT(ISNUMBER(K54)),K54&lt;0,NOT(ISNUMBER(L54)),L54&lt;0,NOT(ISNUMBER(M54)),M54&lt;0),"Assumptions and stock must be nonnegative numbers",IF(OR(ROUND(I54,6)&lt;&gt;I54),"PAR and forecast inputs support up to 6 decimals",IF(OR(NOT(ISNUMBER(G54)),G54&lt;0,MOD(G54,1)&lt;&gt;0,NOT(ISNUMBER(H54)),H54&lt;0,MOD(H54,1)&lt;&gt;0,NOT(ISNUMBER(K54)),K54&lt;0,MOD(K54,1)&lt;&gt;0,NOT(ISNUMBER(L54)),L54&lt;0,MOD(L54,1)&lt;&gt;0,NOT(ISNUMBER(M54)),M54&lt;0,MOD(M54,1)&lt;&gt;0),"Physical piece inputs must be whole",IF(OR(H54&lt;=0,I54&lt;=0),"Pieces per position and PAR must be positive",IF(AND(M54&gt;0,N54="None"),"Record inbound timing and allocation basis",IF(IF(COUNTIFS('Item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incomplete","Linked")))&lt;&gt;"Linked",IF(COUNTIFS('Item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incomplete","Linked"))),IF(INDEX('Item Register'!$D$8:$D$57,MATCH(B54,'Item Register'!$A$8:$A$57,0))&lt;&gt;"Reusable","Item class differs","Linked")))))))))))="Linked",R54-P54,""))</x:f>
      </x:c>
      <x:c r="T54" s="27" t="str">
        <x:f>IF(LEN(A54&amp;"")=0,IF(COUNTA(A54,B54,C54,D54,E54,F54,G54,H54,I54,J54,K54,L54,M54,N54)=0,"","Enter Demand ID"),IF(IF(COUNTIFS('Replenishment'!$A$8:$A$57,A54)+COUNTIFS('Replenishment'!$A$68:$A$117,A54)&lt;&gt;1,"Duplicate Demand ID",IF(OR(LEN(B54&amp;"")=0,LEN(C54&amp;"")=0,LEN(D54&amp;"")=0,LEN(E54&amp;"")=0,LEN(F54&amp;"")=0,LEN(G54&amp;"")=0,LEN(H54&amp;"")=0,LEN(I54&amp;"")=0,LEN(J54&amp;"")=0,LEN(K54&amp;"")=0,LEN(L54&amp;"")=0,LEN(M54&amp;"")=0,LEN(N54&amp;"")=0),"Complete assumptions, stock snapshot and source references",IF(COUNTIFS('Replenishment'!$D$8:$D$57,D54)+COUNTIFS('Replenishment'!$D$68:$D$117,D54)&lt;&gt;1,"Stock pool repeated; allocate once",IF(OR(NOT(ISNUMBER(E54)),E54&lt;=0),"Enter valid stock snapshot date",IF(OR(NOT(ISNUMBER(G54)),G54&lt;0,NOT(ISNUMBER(H54)),H54&lt;0,NOT(ISNUMBER(I54)),I54&lt;0,NOT(ISNUMBER(K54)),K54&lt;0,NOT(ISNUMBER(L54)),L54&lt;0,NOT(ISNUMBER(M54)),M54&lt;0),"Assumptions and stock must be nonnegative numbers",IF(OR(ROUND(I54,6)&lt;&gt;I54),"PAR and forecast inputs support up to 6 decimals",IF(OR(NOT(ISNUMBER(G54)),G54&lt;0,MOD(G54,1)&lt;&gt;0,NOT(ISNUMBER(H54)),H54&lt;0,MOD(H54,1)&lt;&gt;0,NOT(ISNUMBER(K54)),K54&lt;0,MOD(K54,1)&lt;&gt;0,NOT(ISNUMBER(L54)),L54&lt;0,MOD(L54,1)&lt;&gt;0,NOT(ISNUMBER(M54)),M54&lt;0,MOD(M54,1)&lt;&gt;0),"Physical piece inputs must be whole",IF(OR(H54&lt;=0,I54&lt;=0),"Pieces per position and PAR must be positive",IF(AND(M54&gt;0,N54="None"),"Record inbound timing and allocation basis",IF(IF(COUNTIFS('Item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incomplete","Linked")))&lt;&gt;"Linked",IF(COUNTIFS('Item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incomplete","Linked"))),IF(INDEX('Item Register'!$D$8:$D$57,MATCH(B54,'Item Register'!$A$8:$A$57,0))&lt;&gt;"Reusable","Item class differs","Linked")))))))))))&lt;&gt;"Linked",IF(COUNTIFS('Replenishment'!$A$8:$A$57,A54)+COUNTIFS('Replenishment'!$A$68:$A$117,A54)&lt;&gt;1,"Duplicate Demand ID",IF(OR(LEN(B54&amp;"")=0,LEN(C54&amp;"")=0,LEN(D54&amp;"")=0,LEN(E54&amp;"")=0,LEN(F54&amp;"")=0,LEN(G54&amp;"")=0,LEN(H54&amp;"")=0,LEN(I54&amp;"")=0,LEN(J54&amp;"")=0,LEN(K54&amp;"")=0,LEN(L54&amp;"")=0,LEN(M54&amp;"")=0,LEN(N54&amp;"")=0),"Complete assumptions, stock snapshot and source references",IF(COUNTIFS('Replenishment'!$D$8:$D$57,D54)+COUNTIFS('Replenishment'!$D$68:$D$117,D54)&lt;&gt;1,"Stock pool repeated; allocate once",IF(OR(NOT(ISNUMBER(E54)),E54&lt;=0),"Enter valid stock snapshot date",IF(OR(NOT(ISNUMBER(G54)),G54&lt;0,NOT(ISNUMBER(H54)),H54&lt;0,NOT(ISNUMBER(I54)),I54&lt;0,NOT(ISNUMBER(K54)),K54&lt;0,NOT(ISNUMBER(L54)),L54&lt;0,NOT(ISNUMBER(M54)),M54&lt;0),"Assumptions and stock must be nonnegative numbers",IF(OR(ROUND(I54,6)&lt;&gt;I54),"PAR and forecast inputs support up to 6 decimals",IF(OR(NOT(ISNUMBER(G54)),G54&lt;0,MOD(G54,1)&lt;&gt;0,NOT(ISNUMBER(H54)),H54&lt;0,MOD(H54,1)&lt;&gt;0,NOT(ISNUMBER(K54)),K54&lt;0,MOD(K54,1)&lt;&gt;0,NOT(ISNUMBER(L54)),L54&lt;0,MOD(L54,1)&lt;&gt;0,NOT(ISNUMBER(M54)),M54&lt;0,MOD(M54,1)&lt;&gt;0),"Physical piece inputs must be whole",IF(OR(H54&lt;=0,I54&lt;=0),"Pieces per position and PAR must be positive",IF(AND(M54&gt;0,N54="None"),"Record inbound timing and allocation basis",IF(IF(COUNTIFS('Item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incomplete","Linked")))&lt;&gt;"Linked",IF(COUNTIFS('Item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incomplete","Linked"))),IF(INDEX('Item Register'!$D$8:$D$57,MATCH(B54,'Item Register'!$A$8:$A$57,0))&lt;&gt;"Reusable","Item class differs","Linked"))))))))))),"Planning quantities calculated"))</x:f>
      </x:c>
    </x:row>
    <x:row r="55" ht="38" customHeight="1">
      <x:c r="A55" s="23"/>
      <x:c r="B55" s="23"/>
      <x:c r="C55" s="23"/>
      <x:c r="D55" s="23"/>
      <x:c r="E55" s="24"/>
      <x:c r="F55" s="23"/>
      <x:c r="G55" s="25"/>
      <x:c r="H55" s="25"/>
      <x:c r="I55" s="26"/>
      <x:c r="J55" s="23"/>
      <x:c r="K55" s="25"/>
      <x:c r="L55" s="25"/>
      <x:c r="M55" s="25"/>
      <x:c r="N55" s="23"/>
      <x:c r="O55" s="28" t="str">
        <x:f>IF(A55="","",IF(IF(COUNTIFS('Replenishment'!$A$8:$A$57,A55)+COUNTIFS('Replenishment'!$A$68:$A$117,A55)&lt;&gt;1,"Duplicate Demand ID",IF(OR(LEN(B55&amp;"")=0,LEN(C55&amp;"")=0,LEN(D55&amp;"")=0,LEN(E55&amp;"")=0,LEN(F55&amp;"")=0,LEN(G55&amp;"")=0,LEN(H55&amp;"")=0,LEN(I55&amp;"")=0,LEN(J55&amp;"")=0,LEN(K55&amp;"")=0,LEN(L55&amp;"")=0,LEN(M55&amp;"")=0,LEN(N55&amp;"")=0),"Complete assumptions, stock snapshot and source references",IF(COUNTIFS('Replenishment'!$D$8:$D$57,D55)+COUNTIFS('Replenishment'!$D$68:$D$117,D55)&lt;&gt;1,"Stock pool repeated; allocate once",IF(OR(NOT(ISNUMBER(E55)),E55&lt;=0),"Enter valid stock snapshot date",IF(OR(NOT(ISNUMBER(G55)),G55&lt;0,NOT(ISNUMBER(H55)),H55&lt;0,NOT(ISNUMBER(I55)),I55&lt;0,NOT(ISNUMBER(K55)),K55&lt;0,NOT(ISNUMBER(L55)),L55&lt;0,NOT(ISNUMBER(M55)),M55&lt;0),"Assumptions and stock must be nonnegative numbers",IF(OR(ROUND(I55,6)&lt;&gt;I55),"PAR and forecast inputs support up to 6 decimals",IF(OR(NOT(ISNUMBER(G55)),G55&lt;0,MOD(G55,1)&lt;&gt;0,NOT(ISNUMBER(H55)),H55&lt;0,MOD(H55,1)&lt;&gt;0,NOT(ISNUMBER(K55)),K55&lt;0,MOD(K55,1)&lt;&gt;0,NOT(ISNUMBER(L55)),L55&lt;0,MOD(L55,1)&lt;&gt;0,NOT(ISNUMBER(M55)),M55&lt;0,MOD(M55,1)&lt;&gt;0),"Physical piece inputs must be whole",IF(OR(H55&lt;=0,I55&lt;=0),"Pieces per position and PAR must be positive",IF(AND(M55&gt;0,N55="None"),"Record inbound timing and allocation basis",IF(IF(COUNTIFS('Item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incomplete","Linked")))&lt;&gt;"Linked",IF(COUNTIFS('Item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incomplete","Linked"))),IF(INDEX('Item Register'!$D$8:$D$57,MATCH(B55,'Item Register'!$A$8:$A$57,0))&lt;&gt;"Reusable","Item class differs","Linked")))))))))))="Linked",ROUNDUP(ROUND(G55*H55*I55,6),0)+K55,""))</x:f>
      </x:c>
      <x:c r="P55" s="28" t="str">
        <x:f>IF(A55="","",IF(IF(COUNTIFS('Replenishment'!$A$8:$A$57,A55)+COUNTIFS('Replenishment'!$A$68:$A$117,A55)&lt;&gt;1,"Duplicate Demand ID",IF(OR(LEN(B55&amp;"")=0,LEN(C55&amp;"")=0,LEN(D55&amp;"")=0,LEN(E55&amp;"")=0,LEN(F55&amp;"")=0,LEN(G55&amp;"")=0,LEN(H55&amp;"")=0,LEN(I55&amp;"")=0,LEN(J55&amp;"")=0,LEN(K55&amp;"")=0,LEN(L55&amp;"")=0,LEN(M55&amp;"")=0,LEN(N55&amp;"")=0),"Complete assumptions, stock snapshot and source references",IF(COUNTIFS('Replenishment'!$D$8:$D$57,D55)+COUNTIFS('Replenishment'!$D$68:$D$117,D55)&lt;&gt;1,"Stock pool repeated; allocate once",IF(OR(NOT(ISNUMBER(E55)),E55&lt;=0),"Enter valid stock snapshot date",IF(OR(NOT(ISNUMBER(G55)),G55&lt;0,NOT(ISNUMBER(H55)),H55&lt;0,NOT(ISNUMBER(I55)),I55&lt;0,NOT(ISNUMBER(K55)),K55&lt;0,NOT(ISNUMBER(L55)),L55&lt;0,NOT(ISNUMBER(M55)),M55&lt;0),"Assumptions and stock must be nonnegative numbers",IF(OR(ROUND(I55,6)&lt;&gt;I55),"PAR and forecast inputs support up to 6 decimals",IF(OR(NOT(ISNUMBER(G55)),G55&lt;0,MOD(G55,1)&lt;&gt;0,NOT(ISNUMBER(H55)),H55&lt;0,MOD(H55,1)&lt;&gt;0,NOT(ISNUMBER(K55)),K55&lt;0,MOD(K55,1)&lt;&gt;0,NOT(ISNUMBER(L55)),L55&lt;0,MOD(L55,1)&lt;&gt;0,NOT(ISNUMBER(M55)),M55&lt;0,MOD(M55,1)&lt;&gt;0),"Physical piece inputs must be whole",IF(OR(H55&lt;=0,I55&lt;=0),"Pieces per position and PAR must be positive",IF(AND(M55&gt;0,N55="None"),"Record inbound timing and allocation basis",IF(IF(COUNTIFS('Item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incomplete","Linked")))&lt;&gt;"Linked",IF(COUNTIFS('Item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incomplete","Linked"))),IF(INDEX('Item Register'!$D$8:$D$57,MATCH(B55,'Item Register'!$A$8:$A$57,0))&lt;&gt;"Reusable","Item class differs","Linked")))))))))))="Linked",MAX(0,O55-L55-M55),""))</x:f>
      </x:c>
      <x:c r="Q55" s="28" t="str">
        <x:f>IF(A55="","",IF(IF(COUNTIFS('Replenishment'!$A$8:$A$57,A55)+COUNTIFS('Replenishment'!$A$68:$A$117,A55)&lt;&gt;1,"Duplicate Demand ID",IF(OR(LEN(B55&amp;"")=0,LEN(C55&amp;"")=0,LEN(D55&amp;"")=0,LEN(E55&amp;"")=0,LEN(F55&amp;"")=0,LEN(G55&amp;"")=0,LEN(H55&amp;"")=0,LEN(I55&amp;"")=0,LEN(J55&amp;"")=0,LEN(K55&amp;"")=0,LEN(L55&amp;"")=0,LEN(M55&amp;"")=0,LEN(N55&amp;"")=0),"Complete assumptions, stock snapshot and source references",IF(COUNTIFS('Replenishment'!$D$8:$D$57,D55)+COUNTIFS('Replenishment'!$D$68:$D$117,D55)&lt;&gt;1,"Stock pool repeated; allocate once",IF(OR(NOT(ISNUMBER(E55)),E55&lt;=0),"Enter valid stock snapshot date",IF(OR(NOT(ISNUMBER(G55)),G55&lt;0,NOT(ISNUMBER(H55)),H55&lt;0,NOT(ISNUMBER(I55)),I55&lt;0,NOT(ISNUMBER(K55)),K55&lt;0,NOT(ISNUMBER(L55)),L55&lt;0,NOT(ISNUMBER(M55)),M55&lt;0),"Assumptions and stock must be nonnegative numbers",IF(OR(ROUND(I55,6)&lt;&gt;I55),"PAR and forecast inputs support up to 6 decimals",IF(OR(NOT(ISNUMBER(G55)),G55&lt;0,MOD(G55,1)&lt;&gt;0,NOT(ISNUMBER(H55)),H55&lt;0,MOD(H55,1)&lt;&gt;0,NOT(ISNUMBER(K55)),K55&lt;0,MOD(K55,1)&lt;&gt;0,NOT(ISNUMBER(L55)),L55&lt;0,MOD(L55,1)&lt;&gt;0,NOT(ISNUMBER(M55)),M55&lt;0,MOD(M55,1)&lt;&gt;0),"Physical piece inputs must be whole",IF(OR(H55&lt;=0,I55&lt;=0),"Pieces per position and PAR must be positive",IF(AND(M55&gt;0,N55="None"),"Record inbound timing and allocation basis",IF(IF(COUNTIFS('Item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incomplete","Linked")))&lt;&gt;"Linked",IF(COUNTIFS('Item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incomplete","Linked"))),IF(INDEX('Item Register'!$D$8:$D$57,MATCH(B55,'Item Register'!$A$8:$A$57,0))&lt;&gt;"Reusable","Item class differs","Linked")))))))))))="Linked",ROUNDUP(P55/INDEX('Item Register'!$F$8:$F$57,MATCH(B55,'Item Register'!$A$8:$A$57,0)),0),""))</x:f>
      </x:c>
      <x:c r="R55" s="28" t="str">
        <x:f>IF(A55="","",IF(IF(COUNTIFS('Replenishment'!$A$8:$A$57,A55)+COUNTIFS('Replenishment'!$A$68:$A$117,A55)&lt;&gt;1,"Duplicate Demand ID",IF(OR(LEN(B55&amp;"")=0,LEN(C55&amp;"")=0,LEN(D55&amp;"")=0,LEN(E55&amp;"")=0,LEN(F55&amp;"")=0,LEN(G55&amp;"")=0,LEN(H55&amp;"")=0,LEN(I55&amp;"")=0,LEN(J55&amp;"")=0,LEN(K55&amp;"")=0,LEN(L55&amp;"")=0,LEN(M55&amp;"")=0,LEN(N55&amp;"")=0),"Complete assumptions, stock snapshot and source references",IF(COUNTIFS('Replenishment'!$D$8:$D$57,D55)+COUNTIFS('Replenishment'!$D$68:$D$117,D55)&lt;&gt;1,"Stock pool repeated; allocate once",IF(OR(NOT(ISNUMBER(E55)),E55&lt;=0),"Enter valid stock snapshot date",IF(OR(NOT(ISNUMBER(G55)),G55&lt;0,NOT(ISNUMBER(H55)),H55&lt;0,NOT(ISNUMBER(I55)),I55&lt;0,NOT(ISNUMBER(K55)),K55&lt;0,NOT(ISNUMBER(L55)),L55&lt;0,NOT(ISNUMBER(M55)),M55&lt;0),"Assumptions and stock must be nonnegative numbers",IF(OR(ROUND(I55,6)&lt;&gt;I55),"PAR and forecast inputs support up to 6 decimals",IF(OR(NOT(ISNUMBER(G55)),G55&lt;0,MOD(G55,1)&lt;&gt;0,NOT(ISNUMBER(H55)),H55&lt;0,MOD(H55,1)&lt;&gt;0,NOT(ISNUMBER(K55)),K55&lt;0,MOD(K55,1)&lt;&gt;0,NOT(ISNUMBER(L55)),L55&lt;0,MOD(L55,1)&lt;&gt;0,NOT(ISNUMBER(M55)),M55&lt;0,MOD(M55,1)&lt;&gt;0),"Physical piece inputs must be whole",IF(OR(H55&lt;=0,I55&lt;=0),"Pieces per position and PAR must be positive",IF(AND(M55&gt;0,N55="None"),"Record inbound timing and allocation basis",IF(IF(COUNTIFS('Item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incomplete","Linked")))&lt;&gt;"Linked",IF(COUNTIFS('Item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incomplete","Linked"))),IF(INDEX('Item Register'!$D$8:$D$57,MATCH(B55,'Item Register'!$A$8:$A$57,0))&lt;&gt;"Reusable","Item class differs","Linked")))))))))))="Linked",Q55*INDEX('Item Register'!$F$8:$F$57,MATCH(B55,'Item Register'!$A$8:$A$57,0)),""))</x:f>
      </x:c>
      <x:c r="S55" s="28" t="str">
        <x:f>IF(A55="","",IF(IF(COUNTIFS('Replenishment'!$A$8:$A$57,A55)+COUNTIFS('Replenishment'!$A$68:$A$117,A55)&lt;&gt;1,"Duplicate Demand ID",IF(OR(LEN(B55&amp;"")=0,LEN(C55&amp;"")=0,LEN(D55&amp;"")=0,LEN(E55&amp;"")=0,LEN(F55&amp;"")=0,LEN(G55&amp;"")=0,LEN(H55&amp;"")=0,LEN(I55&amp;"")=0,LEN(J55&amp;"")=0,LEN(K55&amp;"")=0,LEN(L55&amp;"")=0,LEN(M55&amp;"")=0,LEN(N55&amp;"")=0),"Complete assumptions, stock snapshot and source references",IF(COUNTIFS('Replenishment'!$D$8:$D$57,D55)+COUNTIFS('Replenishment'!$D$68:$D$117,D55)&lt;&gt;1,"Stock pool repeated; allocate once",IF(OR(NOT(ISNUMBER(E55)),E55&lt;=0),"Enter valid stock snapshot date",IF(OR(NOT(ISNUMBER(G55)),G55&lt;0,NOT(ISNUMBER(H55)),H55&lt;0,NOT(ISNUMBER(I55)),I55&lt;0,NOT(ISNUMBER(K55)),K55&lt;0,NOT(ISNUMBER(L55)),L55&lt;0,NOT(ISNUMBER(M55)),M55&lt;0),"Assumptions and stock must be nonnegative numbers",IF(OR(ROUND(I55,6)&lt;&gt;I55),"PAR and forecast inputs support up to 6 decimals",IF(OR(NOT(ISNUMBER(G55)),G55&lt;0,MOD(G55,1)&lt;&gt;0,NOT(ISNUMBER(H55)),H55&lt;0,MOD(H55,1)&lt;&gt;0,NOT(ISNUMBER(K55)),K55&lt;0,MOD(K55,1)&lt;&gt;0,NOT(ISNUMBER(L55)),L55&lt;0,MOD(L55,1)&lt;&gt;0,NOT(ISNUMBER(M55)),M55&lt;0,MOD(M55,1)&lt;&gt;0),"Physical piece inputs must be whole",IF(OR(H55&lt;=0,I55&lt;=0),"Pieces per position and PAR must be positive",IF(AND(M55&gt;0,N55="None"),"Record inbound timing and allocation basis",IF(IF(COUNTIFS('Item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incomplete","Linked")))&lt;&gt;"Linked",IF(COUNTIFS('Item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incomplete","Linked"))),IF(INDEX('Item Register'!$D$8:$D$57,MATCH(B55,'Item Register'!$A$8:$A$57,0))&lt;&gt;"Reusable","Item class differs","Linked")))))))))))="Linked",R55-P55,""))</x:f>
      </x:c>
      <x:c r="T55" s="27" t="str">
        <x:f>IF(LEN(A55&amp;"")=0,IF(COUNTA(A55,B55,C55,D55,E55,F55,G55,H55,I55,J55,K55,L55,M55,N55)=0,"","Enter Demand ID"),IF(IF(COUNTIFS('Replenishment'!$A$8:$A$57,A55)+COUNTIFS('Replenishment'!$A$68:$A$117,A55)&lt;&gt;1,"Duplicate Demand ID",IF(OR(LEN(B55&amp;"")=0,LEN(C55&amp;"")=0,LEN(D55&amp;"")=0,LEN(E55&amp;"")=0,LEN(F55&amp;"")=0,LEN(G55&amp;"")=0,LEN(H55&amp;"")=0,LEN(I55&amp;"")=0,LEN(J55&amp;"")=0,LEN(K55&amp;"")=0,LEN(L55&amp;"")=0,LEN(M55&amp;"")=0,LEN(N55&amp;"")=0),"Complete assumptions, stock snapshot and source references",IF(COUNTIFS('Replenishment'!$D$8:$D$57,D55)+COUNTIFS('Replenishment'!$D$68:$D$117,D55)&lt;&gt;1,"Stock pool repeated; allocate once",IF(OR(NOT(ISNUMBER(E55)),E55&lt;=0),"Enter valid stock snapshot date",IF(OR(NOT(ISNUMBER(G55)),G55&lt;0,NOT(ISNUMBER(H55)),H55&lt;0,NOT(ISNUMBER(I55)),I55&lt;0,NOT(ISNUMBER(K55)),K55&lt;0,NOT(ISNUMBER(L55)),L55&lt;0,NOT(ISNUMBER(M55)),M55&lt;0),"Assumptions and stock must be nonnegative numbers",IF(OR(ROUND(I55,6)&lt;&gt;I55),"PAR and forecast inputs support up to 6 decimals",IF(OR(NOT(ISNUMBER(G55)),G55&lt;0,MOD(G55,1)&lt;&gt;0,NOT(ISNUMBER(H55)),H55&lt;0,MOD(H55,1)&lt;&gt;0,NOT(ISNUMBER(K55)),K55&lt;0,MOD(K55,1)&lt;&gt;0,NOT(ISNUMBER(L55)),L55&lt;0,MOD(L55,1)&lt;&gt;0,NOT(ISNUMBER(M55)),M55&lt;0,MOD(M55,1)&lt;&gt;0),"Physical piece inputs must be whole",IF(OR(H55&lt;=0,I55&lt;=0),"Pieces per position and PAR must be positive",IF(AND(M55&gt;0,N55="None"),"Record inbound timing and allocation basis",IF(IF(COUNTIFS('Item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incomplete","Linked")))&lt;&gt;"Linked",IF(COUNTIFS('Item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incomplete","Linked"))),IF(INDEX('Item Register'!$D$8:$D$57,MATCH(B55,'Item Register'!$A$8:$A$57,0))&lt;&gt;"Reusable","Item class differs","Linked")))))))))))&lt;&gt;"Linked",IF(COUNTIFS('Replenishment'!$A$8:$A$57,A55)+COUNTIFS('Replenishment'!$A$68:$A$117,A55)&lt;&gt;1,"Duplicate Demand ID",IF(OR(LEN(B55&amp;"")=0,LEN(C55&amp;"")=0,LEN(D55&amp;"")=0,LEN(E55&amp;"")=0,LEN(F55&amp;"")=0,LEN(G55&amp;"")=0,LEN(H55&amp;"")=0,LEN(I55&amp;"")=0,LEN(J55&amp;"")=0,LEN(K55&amp;"")=0,LEN(L55&amp;"")=0,LEN(M55&amp;"")=0,LEN(N55&amp;"")=0),"Complete assumptions, stock snapshot and source references",IF(COUNTIFS('Replenishment'!$D$8:$D$57,D55)+COUNTIFS('Replenishment'!$D$68:$D$117,D55)&lt;&gt;1,"Stock pool repeated; allocate once",IF(OR(NOT(ISNUMBER(E55)),E55&lt;=0),"Enter valid stock snapshot date",IF(OR(NOT(ISNUMBER(G55)),G55&lt;0,NOT(ISNUMBER(H55)),H55&lt;0,NOT(ISNUMBER(I55)),I55&lt;0,NOT(ISNUMBER(K55)),K55&lt;0,NOT(ISNUMBER(L55)),L55&lt;0,NOT(ISNUMBER(M55)),M55&lt;0),"Assumptions and stock must be nonnegative numbers",IF(OR(ROUND(I55,6)&lt;&gt;I55),"PAR and forecast inputs support up to 6 decimals",IF(OR(NOT(ISNUMBER(G55)),G55&lt;0,MOD(G55,1)&lt;&gt;0,NOT(ISNUMBER(H55)),H55&lt;0,MOD(H55,1)&lt;&gt;0,NOT(ISNUMBER(K55)),K55&lt;0,MOD(K55,1)&lt;&gt;0,NOT(ISNUMBER(L55)),L55&lt;0,MOD(L55,1)&lt;&gt;0,NOT(ISNUMBER(M55)),M55&lt;0,MOD(M55,1)&lt;&gt;0),"Physical piece inputs must be whole",IF(OR(H55&lt;=0,I55&lt;=0),"Pieces per position and PAR must be positive",IF(AND(M55&gt;0,N55="None"),"Record inbound timing and allocation basis",IF(IF(COUNTIFS('Item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incomplete","Linked")))&lt;&gt;"Linked",IF(COUNTIFS('Item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incomplete","Linked"))),IF(INDEX('Item Register'!$D$8:$D$57,MATCH(B55,'Item Register'!$A$8:$A$57,0))&lt;&gt;"Reusable","Item class differs","Linked"))))))))))),"Planning quantities calculated"))</x:f>
      </x:c>
    </x:row>
    <x:row r="56" ht="38" customHeight="1">
      <x:c r="A56" s="23"/>
      <x:c r="B56" s="23"/>
      <x:c r="C56" s="23"/>
      <x:c r="D56" s="23"/>
      <x:c r="E56" s="24"/>
      <x:c r="F56" s="23"/>
      <x:c r="G56" s="25"/>
      <x:c r="H56" s="25"/>
      <x:c r="I56" s="26"/>
      <x:c r="J56" s="23"/>
      <x:c r="K56" s="25"/>
      <x:c r="L56" s="25"/>
      <x:c r="M56" s="25"/>
      <x:c r="N56" s="23"/>
      <x:c r="O56" s="28" t="str">
        <x:f>IF(A56="","",IF(IF(COUNTIFS('Replenishment'!$A$8:$A$57,A56)+COUNTIFS('Replenishment'!$A$68:$A$117,A56)&lt;&gt;1,"Duplicate Demand ID",IF(OR(LEN(B56&amp;"")=0,LEN(C56&amp;"")=0,LEN(D56&amp;"")=0,LEN(E56&amp;"")=0,LEN(F56&amp;"")=0,LEN(G56&amp;"")=0,LEN(H56&amp;"")=0,LEN(I56&amp;"")=0,LEN(J56&amp;"")=0,LEN(K56&amp;"")=0,LEN(L56&amp;"")=0,LEN(M56&amp;"")=0,LEN(N56&amp;"")=0),"Complete assumptions, stock snapshot and source references",IF(COUNTIFS('Replenishment'!$D$8:$D$57,D56)+COUNTIFS('Replenishment'!$D$68:$D$117,D56)&lt;&gt;1,"Stock pool repeated; allocate once",IF(OR(NOT(ISNUMBER(E56)),E56&lt;=0),"Enter valid stock snapshot date",IF(OR(NOT(ISNUMBER(G56)),G56&lt;0,NOT(ISNUMBER(H56)),H56&lt;0,NOT(ISNUMBER(I56)),I56&lt;0,NOT(ISNUMBER(K56)),K56&lt;0,NOT(ISNUMBER(L56)),L56&lt;0,NOT(ISNUMBER(M56)),M56&lt;0),"Assumptions and stock must be nonnegative numbers",IF(OR(ROUND(I56,6)&lt;&gt;I56),"PAR and forecast inputs support up to 6 decimals",IF(OR(NOT(ISNUMBER(G56)),G56&lt;0,MOD(G56,1)&lt;&gt;0,NOT(ISNUMBER(H56)),H56&lt;0,MOD(H56,1)&lt;&gt;0,NOT(ISNUMBER(K56)),K56&lt;0,MOD(K56,1)&lt;&gt;0,NOT(ISNUMBER(L56)),L56&lt;0,MOD(L56,1)&lt;&gt;0,NOT(ISNUMBER(M56)),M56&lt;0,MOD(M56,1)&lt;&gt;0),"Physical piece inputs must be whole",IF(OR(H56&lt;=0,I56&lt;=0),"Pieces per position and PAR must be positive",IF(AND(M56&gt;0,N56="None"),"Record inbound timing and allocation basis",IF(IF(COUNTIFS('Item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incomplete","Linked")))&lt;&gt;"Linked",IF(COUNTIFS('Item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incomplete","Linked"))),IF(INDEX('Item Register'!$D$8:$D$57,MATCH(B56,'Item Register'!$A$8:$A$57,0))&lt;&gt;"Reusable","Item class differs","Linked")))))))))))="Linked",ROUNDUP(ROUND(G56*H56*I56,6),0)+K56,""))</x:f>
      </x:c>
      <x:c r="P56" s="28" t="str">
        <x:f>IF(A56="","",IF(IF(COUNTIFS('Replenishment'!$A$8:$A$57,A56)+COUNTIFS('Replenishment'!$A$68:$A$117,A56)&lt;&gt;1,"Duplicate Demand ID",IF(OR(LEN(B56&amp;"")=0,LEN(C56&amp;"")=0,LEN(D56&amp;"")=0,LEN(E56&amp;"")=0,LEN(F56&amp;"")=0,LEN(G56&amp;"")=0,LEN(H56&amp;"")=0,LEN(I56&amp;"")=0,LEN(J56&amp;"")=0,LEN(K56&amp;"")=0,LEN(L56&amp;"")=0,LEN(M56&amp;"")=0,LEN(N56&amp;"")=0),"Complete assumptions, stock snapshot and source references",IF(COUNTIFS('Replenishment'!$D$8:$D$57,D56)+COUNTIFS('Replenishment'!$D$68:$D$117,D56)&lt;&gt;1,"Stock pool repeated; allocate once",IF(OR(NOT(ISNUMBER(E56)),E56&lt;=0),"Enter valid stock snapshot date",IF(OR(NOT(ISNUMBER(G56)),G56&lt;0,NOT(ISNUMBER(H56)),H56&lt;0,NOT(ISNUMBER(I56)),I56&lt;0,NOT(ISNUMBER(K56)),K56&lt;0,NOT(ISNUMBER(L56)),L56&lt;0,NOT(ISNUMBER(M56)),M56&lt;0),"Assumptions and stock must be nonnegative numbers",IF(OR(ROUND(I56,6)&lt;&gt;I56),"PAR and forecast inputs support up to 6 decimals",IF(OR(NOT(ISNUMBER(G56)),G56&lt;0,MOD(G56,1)&lt;&gt;0,NOT(ISNUMBER(H56)),H56&lt;0,MOD(H56,1)&lt;&gt;0,NOT(ISNUMBER(K56)),K56&lt;0,MOD(K56,1)&lt;&gt;0,NOT(ISNUMBER(L56)),L56&lt;0,MOD(L56,1)&lt;&gt;0,NOT(ISNUMBER(M56)),M56&lt;0,MOD(M56,1)&lt;&gt;0),"Physical piece inputs must be whole",IF(OR(H56&lt;=0,I56&lt;=0),"Pieces per position and PAR must be positive",IF(AND(M56&gt;0,N56="None"),"Record inbound timing and allocation basis",IF(IF(COUNTIFS('Item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incomplete","Linked")))&lt;&gt;"Linked",IF(COUNTIFS('Item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incomplete","Linked"))),IF(INDEX('Item Register'!$D$8:$D$57,MATCH(B56,'Item Register'!$A$8:$A$57,0))&lt;&gt;"Reusable","Item class differs","Linked")))))))))))="Linked",MAX(0,O56-L56-M56),""))</x:f>
      </x:c>
      <x:c r="Q56" s="28" t="str">
        <x:f>IF(A56="","",IF(IF(COUNTIFS('Replenishment'!$A$8:$A$57,A56)+COUNTIFS('Replenishment'!$A$68:$A$117,A56)&lt;&gt;1,"Duplicate Demand ID",IF(OR(LEN(B56&amp;"")=0,LEN(C56&amp;"")=0,LEN(D56&amp;"")=0,LEN(E56&amp;"")=0,LEN(F56&amp;"")=0,LEN(G56&amp;"")=0,LEN(H56&amp;"")=0,LEN(I56&amp;"")=0,LEN(J56&amp;"")=0,LEN(K56&amp;"")=0,LEN(L56&amp;"")=0,LEN(M56&amp;"")=0,LEN(N56&amp;"")=0),"Complete assumptions, stock snapshot and source references",IF(COUNTIFS('Replenishment'!$D$8:$D$57,D56)+COUNTIFS('Replenishment'!$D$68:$D$117,D56)&lt;&gt;1,"Stock pool repeated; allocate once",IF(OR(NOT(ISNUMBER(E56)),E56&lt;=0),"Enter valid stock snapshot date",IF(OR(NOT(ISNUMBER(G56)),G56&lt;0,NOT(ISNUMBER(H56)),H56&lt;0,NOT(ISNUMBER(I56)),I56&lt;0,NOT(ISNUMBER(K56)),K56&lt;0,NOT(ISNUMBER(L56)),L56&lt;0,NOT(ISNUMBER(M56)),M56&lt;0),"Assumptions and stock must be nonnegative numbers",IF(OR(ROUND(I56,6)&lt;&gt;I56),"PAR and forecast inputs support up to 6 decimals",IF(OR(NOT(ISNUMBER(G56)),G56&lt;0,MOD(G56,1)&lt;&gt;0,NOT(ISNUMBER(H56)),H56&lt;0,MOD(H56,1)&lt;&gt;0,NOT(ISNUMBER(K56)),K56&lt;0,MOD(K56,1)&lt;&gt;0,NOT(ISNUMBER(L56)),L56&lt;0,MOD(L56,1)&lt;&gt;0,NOT(ISNUMBER(M56)),M56&lt;0,MOD(M56,1)&lt;&gt;0),"Physical piece inputs must be whole",IF(OR(H56&lt;=0,I56&lt;=0),"Pieces per position and PAR must be positive",IF(AND(M56&gt;0,N56="None"),"Record inbound timing and allocation basis",IF(IF(COUNTIFS('Item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incomplete","Linked")))&lt;&gt;"Linked",IF(COUNTIFS('Item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incomplete","Linked"))),IF(INDEX('Item Register'!$D$8:$D$57,MATCH(B56,'Item Register'!$A$8:$A$57,0))&lt;&gt;"Reusable","Item class differs","Linked")))))))))))="Linked",ROUNDUP(P56/INDEX('Item Register'!$F$8:$F$57,MATCH(B56,'Item Register'!$A$8:$A$57,0)),0),""))</x:f>
      </x:c>
      <x:c r="R56" s="28" t="str">
        <x:f>IF(A56="","",IF(IF(COUNTIFS('Replenishment'!$A$8:$A$57,A56)+COUNTIFS('Replenishment'!$A$68:$A$117,A56)&lt;&gt;1,"Duplicate Demand ID",IF(OR(LEN(B56&amp;"")=0,LEN(C56&amp;"")=0,LEN(D56&amp;"")=0,LEN(E56&amp;"")=0,LEN(F56&amp;"")=0,LEN(G56&amp;"")=0,LEN(H56&amp;"")=0,LEN(I56&amp;"")=0,LEN(J56&amp;"")=0,LEN(K56&amp;"")=0,LEN(L56&amp;"")=0,LEN(M56&amp;"")=0,LEN(N56&amp;"")=0),"Complete assumptions, stock snapshot and source references",IF(COUNTIFS('Replenishment'!$D$8:$D$57,D56)+COUNTIFS('Replenishment'!$D$68:$D$117,D56)&lt;&gt;1,"Stock pool repeated; allocate once",IF(OR(NOT(ISNUMBER(E56)),E56&lt;=0),"Enter valid stock snapshot date",IF(OR(NOT(ISNUMBER(G56)),G56&lt;0,NOT(ISNUMBER(H56)),H56&lt;0,NOT(ISNUMBER(I56)),I56&lt;0,NOT(ISNUMBER(K56)),K56&lt;0,NOT(ISNUMBER(L56)),L56&lt;0,NOT(ISNUMBER(M56)),M56&lt;0),"Assumptions and stock must be nonnegative numbers",IF(OR(ROUND(I56,6)&lt;&gt;I56),"PAR and forecast inputs support up to 6 decimals",IF(OR(NOT(ISNUMBER(G56)),G56&lt;0,MOD(G56,1)&lt;&gt;0,NOT(ISNUMBER(H56)),H56&lt;0,MOD(H56,1)&lt;&gt;0,NOT(ISNUMBER(K56)),K56&lt;0,MOD(K56,1)&lt;&gt;0,NOT(ISNUMBER(L56)),L56&lt;0,MOD(L56,1)&lt;&gt;0,NOT(ISNUMBER(M56)),M56&lt;0,MOD(M56,1)&lt;&gt;0),"Physical piece inputs must be whole",IF(OR(H56&lt;=0,I56&lt;=0),"Pieces per position and PAR must be positive",IF(AND(M56&gt;0,N56="None"),"Record inbound timing and allocation basis",IF(IF(COUNTIFS('Item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incomplete","Linked")))&lt;&gt;"Linked",IF(COUNTIFS('Item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incomplete","Linked"))),IF(INDEX('Item Register'!$D$8:$D$57,MATCH(B56,'Item Register'!$A$8:$A$57,0))&lt;&gt;"Reusable","Item class differs","Linked")))))))))))="Linked",Q56*INDEX('Item Register'!$F$8:$F$57,MATCH(B56,'Item Register'!$A$8:$A$57,0)),""))</x:f>
      </x:c>
      <x:c r="S56" s="28" t="str">
        <x:f>IF(A56="","",IF(IF(COUNTIFS('Replenishment'!$A$8:$A$57,A56)+COUNTIFS('Replenishment'!$A$68:$A$117,A56)&lt;&gt;1,"Duplicate Demand ID",IF(OR(LEN(B56&amp;"")=0,LEN(C56&amp;"")=0,LEN(D56&amp;"")=0,LEN(E56&amp;"")=0,LEN(F56&amp;"")=0,LEN(G56&amp;"")=0,LEN(H56&amp;"")=0,LEN(I56&amp;"")=0,LEN(J56&amp;"")=0,LEN(K56&amp;"")=0,LEN(L56&amp;"")=0,LEN(M56&amp;"")=0,LEN(N56&amp;"")=0),"Complete assumptions, stock snapshot and source references",IF(COUNTIFS('Replenishment'!$D$8:$D$57,D56)+COUNTIFS('Replenishment'!$D$68:$D$117,D56)&lt;&gt;1,"Stock pool repeated; allocate once",IF(OR(NOT(ISNUMBER(E56)),E56&lt;=0),"Enter valid stock snapshot date",IF(OR(NOT(ISNUMBER(G56)),G56&lt;0,NOT(ISNUMBER(H56)),H56&lt;0,NOT(ISNUMBER(I56)),I56&lt;0,NOT(ISNUMBER(K56)),K56&lt;0,NOT(ISNUMBER(L56)),L56&lt;0,NOT(ISNUMBER(M56)),M56&lt;0),"Assumptions and stock must be nonnegative numbers",IF(OR(ROUND(I56,6)&lt;&gt;I56),"PAR and forecast inputs support up to 6 decimals",IF(OR(NOT(ISNUMBER(G56)),G56&lt;0,MOD(G56,1)&lt;&gt;0,NOT(ISNUMBER(H56)),H56&lt;0,MOD(H56,1)&lt;&gt;0,NOT(ISNUMBER(K56)),K56&lt;0,MOD(K56,1)&lt;&gt;0,NOT(ISNUMBER(L56)),L56&lt;0,MOD(L56,1)&lt;&gt;0,NOT(ISNUMBER(M56)),M56&lt;0,MOD(M56,1)&lt;&gt;0),"Physical piece inputs must be whole",IF(OR(H56&lt;=0,I56&lt;=0),"Pieces per position and PAR must be positive",IF(AND(M56&gt;0,N56="None"),"Record inbound timing and allocation basis",IF(IF(COUNTIFS('Item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incomplete","Linked")))&lt;&gt;"Linked",IF(COUNTIFS('Item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incomplete","Linked"))),IF(INDEX('Item Register'!$D$8:$D$57,MATCH(B56,'Item Register'!$A$8:$A$57,0))&lt;&gt;"Reusable","Item class differs","Linked")))))))))))="Linked",R56-P56,""))</x:f>
      </x:c>
      <x:c r="T56" s="27" t="str">
        <x:f>IF(LEN(A56&amp;"")=0,IF(COUNTA(A56,B56,C56,D56,E56,F56,G56,H56,I56,J56,K56,L56,M56,N56)=0,"","Enter Demand ID"),IF(IF(COUNTIFS('Replenishment'!$A$8:$A$57,A56)+COUNTIFS('Replenishment'!$A$68:$A$117,A56)&lt;&gt;1,"Duplicate Demand ID",IF(OR(LEN(B56&amp;"")=0,LEN(C56&amp;"")=0,LEN(D56&amp;"")=0,LEN(E56&amp;"")=0,LEN(F56&amp;"")=0,LEN(G56&amp;"")=0,LEN(H56&amp;"")=0,LEN(I56&amp;"")=0,LEN(J56&amp;"")=0,LEN(K56&amp;"")=0,LEN(L56&amp;"")=0,LEN(M56&amp;"")=0,LEN(N56&amp;"")=0),"Complete assumptions, stock snapshot and source references",IF(COUNTIFS('Replenishment'!$D$8:$D$57,D56)+COUNTIFS('Replenishment'!$D$68:$D$117,D56)&lt;&gt;1,"Stock pool repeated; allocate once",IF(OR(NOT(ISNUMBER(E56)),E56&lt;=0),"Enter valid stock snapshot date",IF(OR(NOT(ISNUMBER(G56)),G56&lt;0,NOT(ISNUMBER(H56)),H56&lt;0,NOT(ISNUMBER(I56)),I56&lt;0,NOT(ISNUMBER(K56)),K56&lt;0,NOT(ISNUMBER(L56)),L56&lt;0,NOT(ISNUMBER(M56)),M56&lt;0),"Assumptions and stock must be nonnegative numbers",IF(OR(ROUND(I56,6)&lt;&gt;I56),"PAR and forecast inputs support up to 6 decimals",IF(OR(NOT(ISNUMBER(G56)),G56&lt;0,MOD(G56,1)&lt;&gt;0,NOT(ISNUMBER(H56)),H56&lt;0,MOD(H56,1)&lt;&gt;0,NOT(ISNUMBER(K56)),K56&lt;0,MOD(K56,1)&lt;&gt;0,NOT(ISNUMBER(L56)),L56&lt;0,MOD(L56,1)&lt;&gt;0,NOT(ISNUMBER(M56)),M56&lt;0,MOD(M56,1)&lt;&gt;0),"Physical piece inputs must be whole",IF(OR(H56&lt;=0,I56&lt;=0),"Pieces per position and PAR must be positive",IF(AND(M56&gt;0,N56="None"),"Record inbound timing and allocation basis",IF(IF(COUNTIFS('Item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incomplete","Linked")))&lt;&gt;"Linked",IF(COUNTIFS('Item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incomplete","Linked"))),IF(INDEX('Item Register'!$D$8:$D$57,MATCH(B56,'Item Register'!$A$8:$A$57,0))&lt;&gt;"Reusable","Item class differs","Linked")))))))))))&lt;&gt;"Linked",IF(COUNTIFS('Replenishment'!$A$8:$A$57,A56)+COUNTIFS('Replenishment'!$A$68:$A$117,A56)&lt;&gt;1,"Duplicate Demand ID",IF(OR(LEN(B56&amp;"")=0,LEN(C56&amp;"")=0,LEN(D56&amp;"")=0,LEN(E56&amp;"")=0,LEN(F56&amp;"")=0,LEN(G56&amp;"")=0,LEN(H56&amp;"")=0,LEN(I56&amp;"")=0,LEN(J56&amp;"")=0,LEN(K56&amp;"")=0,LEN(L56&amp;"")=0,LEN(M56&amp;"")=0,LEN(N56&amp;"")=0),"Complete assumptions, stock snapshot and source references",IF(COUNTIFS('Replenishment'!$D$8:$D$57,D56)+COUNTIFS('Replenishment'!$D$68:$D$117,D56)&lt;&gt;1,"Stock pool repeated; allocate once",IF(OR(NOT(ISNUMBER(E56)),E56&lt;=0),"Enter valid stock snapshot date",IF(OR(NOT(ISNUMBER(G56)),G56&lt;0,NOT(ISNUMBER(H56)),H56&lt;0,NOT(ISNUMBER(I56)),I56&lt;0,NOT(ISNUMBER(K56)),K56&lt;0,NOT(ISNUMBER(L56)),L56&lt;0,NOT(ISNUMBER(M56)),M56&lt;0),"Assumptions and stock must be nonnegative numbers",IF(OR(ROUND(I56,6)&lt;&gt;I56),"PAR and forecast inputs support up to 6 decimals",IF(OR(NOT(ISNUMBER(G56)),G56&lt;0,MOD(G56,1)&lt;&gt;0,NOT(ISNUMBER(H56)),H56&lt;0,MOD(H56,1)&lt;&gt;0,NOT(ISNUMBER(K56)),K56&lt;0,MOD(K56,1)&lt;&gt;0,NOT(ISNUMBER(L56)),L56&lt;0,MOD(L56,1)&lt;&gt;0,NOT(ISNUMBER(M56)),M56&lt;0,MOD(M56,1)&lt;&gt;0),"Physical piece inputs must be whole",IF(OR(H56&lt;=0,I56&lt;=0),"Pieces per position and PAR must be positive",IF(AND(M56&gt;0,N56="None"),"Record inbound timing and allocation basis",IF(IF(COUNTIFS('Item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incomplete","Linked")))&lt;&gt;"Linked",IF(COUNTIFS('Item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incomplete","Linked"))),IF(INDEX('Item Register'!$D$8:$D$57,MATCH(B56,'Item Register'!$A$8:$A$57,0))&lt;&gt;"Reusable","Item class differs","Linked"))))))))))),"Planning quantities calculated"))</x:f>
      </x:c>
    </x:row>
    <x:row r="57" ht="38" customHeight="1">
      <x:c r="A57" s="23"/>
      <x:c r="B57" s="23"/>
      <x:c r="C57" s="23"/>
      <x:c r="D57" s="23"/>
      <x:c r="E57" s="24"/>
      <x:c r="F57" s="23"/>
      <x:c r="G57" s="25"/>
      <x:c r="H57" s="25"/>
      <x:c r="I57" s="26"/>
      <x:c r="J57" s="23"/>
      <x:c r="K57" s="25"/>
      <x:c r="L57" s="25"/>
      <x:c r="M57" s="25"/>
      <x:c r="N57" s="23"/>
      <x:c r="O57" s="28" t="str">
        <x:f>IF(A57="","",IF(IF(COUNTIFS('Replenishment'!$A$8:$A$57,A57)+COUNTIFS('Replenishment'!$A$68:$A$117,A57)&lt;&gt;1,"Duplicate Demand ID",IF(OR(LEN(B57&amp;"")=0,LEN(C57&amp;"")=0,LEN(D57&amp;"")=0,LEN(E57&amp;"")=0,LEN(F57&amp;"")=0,LEN(G57&amp;"")=0,LEN(H57&amp;"")=0,LEN(I57&amp;"")=0,LEN(J57&amp;"")=0,LEN(K57&amp;"")=0,LEN(L57&amp;"")=0,LEN(M57&amp;"")=0,LEN(N57&amp;"")=0),"Complete assumptions, stock snapshot and source references",IF(COUNTIFS('Replenishment'!$D$8:$D$57,D57)+COUNTIFS('Replenishment'!$D$68:$D$117,D57)&lt;&gt;1,"Stock pool repeated; allocate once",IF(OR(NOT(ISNUMBER(E57)),E57&lt;=0),"Enter valid stock snapshot date",IF(OR(NOT(ISNUMBER(G57)),G57&lt;0,NOT(ISNUMBER(H57)),H57&lt;0,NOT(ISNUMBER(I57)),I57&lt;0,NOT(ISNUMBER(K57)),K57&lt;0,NOT(ISNUMBER(L57)),L57&lt;0,NOT(ISNUMBER(M57)),M57&lt;0),"Assumptions and stock must be nonnegative numbers",IF(OR(ROUND(I57,6)&lt;&gt;I57),"PAR and forecast inputs support up to 6 decimals",IF(OR(NOT(ISNUMBER(G57)),G57&lt;0,MOD(G57,1)&lt;&gt;0,NOT(ISNUMBER(H57)),H57&lt;0,MOD(H57,1)&lt;&gt;0,NOT(ISNUMBER(K57)),K57&lt;0,MOD(K57,1)&lt;&gt;0,NOT(ISNUMBER(L57)),L57&lt;0,MOD(L57,1)&lt;&gt;0,NOT(ISNUMBER(M57)),M57&lt;0,MOD(M57,1)&lt;&gt;0),"Physical piece inputs must be whole",IF(OR(H57&lt;=0,I57&lt;=0),"Pieces per position and PAR must be positive",IF(AND(M57&gt;0,N57="None"),"Record inbound timing and allocation basis",IF(IF(COUNTIFS('Item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incomplete","Linked")))&lt;&gt;"Linked",IF(COUNTIFS('Item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incomplete","Linked"))),IF(INDEX('Item Register'!$D$8:$D$57,MATCH(B57,'Item Register'!$A$8:$A$57,0))&lt;&gt;"Reusable","Item class differs","Linked")))))))))))="Linked",ROUNDUP(ROUND(G57*H57*I57,6),0)+K57,""))</x:f>
      </x:c>
      <x:c r="P57" s="28" t="str">
        <x:f>IF(A57="","",IF(IF(COUNTIFS('Replenishment'!$A$8:$A$57,A57)+COUNTIFS('Replenishment'!$A$68:$A$117,A57)&lt;&gt;1,"Duplicate Demand ID",IF(OR(LEN(B57&amp;"")=0,LEN(C57&amp;"")=0,LEN(D57&amp;"")=0,LEN(E57&amp;"")=0,LEN(F57&amp;"")=0,LEN(G57&amp;"")=0,LEN(H57&amp;"")=0,LEN(I57&amp;"")=0,LEN(J57&amp;"")=0,LEN(K57&amp;"")=0,LEN(L57&amp;"")=0,LEN(M57&amp;"")=0,LEN(N57&amp;"")=0),"Complete assumptions, stock snapshot and source references",IF(COUNTIFS('Replenishment'!$D$8:$D$57,D57)+COUNTIFS('Replenishment'!$D$68:$D$117,D57)&lt;&gt;1,"Stock pool repeated; allocate once",IF(OR(NOT(ISNUMBER(E57)),E57&lt;=0),"Enter valid stock snapshot date",IF(OR(NOT(ISNUMBER(G57)),G57&lt;0,NOT(ISNUMBER(H57)),H57&lt;0,NOT(ISNUMBER(I57)),I57&lt;0,NOT(ISNUMBER(K57)),K57&lt;0,NOT(ISNUMBER(L57)),L57&lt;0,NOT(ISNUMBER(M57)),M57&lt;0),"Assumptions and stock must be nonnegative numbers",IF(OR(ROUND(I57,6)&lt;&gt;I57),"PAR and forecast inputs support up to 6 decimals",IF(OR(NOT(ISNUMBER(G57)),G57&lt;0,MOD(G57,1)&lt;&gt;0,NOT(ISNUMBER(H57)),H57&lt;0,MOD(H57,1)&lt;&gt;0,NOT(ISNUMBER(K57)),K57&lt;0,MOD(K57,1)&lt;&gt;0,NOT(ISNUMBER(L57)),L57&lt;0,MOD(L57,1)&lt;&gt;0,NOT(ISNUMBER(M57)),M57&lt;0,MOD(M57,1)&lt;&gt;0),"Physical piece inputs must be whole",IF(OR(H57&lt;=0,I57&lt;=0),"Pieces per position and PAR must be positive",IF(AND(M57&gt;0,N57="None"),"Record inbound timing and allocation basis",IF(IF(COUNTIFS('Item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incomplete","Linked")))&lt;&gt;"Linked",IF(COUNTIFS('Item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incomplete","Linked"))),IF(INDEX('Item Register'!$D$8:$D$57,MATCH(B57,'Item Register'!$A$8:$A$57,0))&lt;&gt;"Reusable","Item class differs","Linked")))))))))))="Linked",MAX(0,O57-L57-M57),""))</x:f>
      </x:c>
      <x:c r="Q57" s="28" t="str">
        <x:f>IF(A57="","",IF(IF(COUNTIFS('Replenishment'!$A$8:$A$57,A57)+COUNTIFS('Replenishment'!$A$68:$A$117,A57)&lt;&gt;1,"Duplicate Demand ID",IF(OR(LEN(B57&amp;"")=0,LEN(C57&amp;"")=0,LEN(D57&amp;"")=0,LEN(E57&amp;"")=0,LEN(F57&amp;"")=0,LEN(G57&amp;"")=0,LEN(H57&amp;"")=0,LEN(I57&amp;"")=0,LEN(J57&amp;"")=0,LEN(K57&amp;"")=0,LEN(L57&amp;"")=0,LEN(M57&amp;"")=0,LEN(N57&amp;"")=0),"Complete assumptions, stock snapshot and source references",IF(COUNTIFS('Replenishment'!$D$8:$D$57,D57)+COUNTIFS('Replenishment'!$D$68:$D$117,D57)&lt;&gt;1,"Stock pool repeated; allocate once",IF(OR(NOT(ISNUMBER(E57)),E57&lt;=0),"Enter valid stock snapshot date",IF(OR(NOT(ISNUMBER(G57)),G57&lt;0,NOT(ISNUMBER(H57)),H57&lt;0,NOT(ISNUMBER(I57)),I57&lt;0,NOT(ISNUMBER(K57)),K57&lt;0,NOT(ISNUMBER(L57)),L57&lt;0,NOT(ISNUMBER(M57)),M57&lt;0),"Assumptions and stock must be nonnegative numbers",IF(OR(ROUND(I57,6)&lt;&gt;I57),"PAR and forecast inputs support up to 6 decimals",IF(OR(NOT(ISNUMBER(G57)),G57&lt;0,MOD(G57,1)&lt;&gt;0,NOT(ISNUMBER(H57)),H57&lt;0,MOD(H57,1)&lt;&gt;0,NOT(ISNUMBER(K57)),K57&lt;0,MOD(K57,1)&lt;&gt;0,NOT(ISNUMBER(L57)),L57&lt;0,MOD(L57,1)&lt;&gt;0,NOT(ISNUMBER(M57)),M57&lt;0,MOD(M57,1)&lt;&gt;0),"Physical piece inputs must be whole",IF(OR(H57&lt;=0,I57&lt;=0),"Pieces per position and PAR must be positive",IF(AND(M57&gt;0,N57="None"),"Record inbound timing and allocation basis",IF(IF(COUNTIFS('Item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incomplete","Linked")))&lt;&gt;"Linked",IF(COUNTIFS('Item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incomplete","Linked"))),IF(INDEX('Item Register'!$D$8:$D$57,MATCH(B57,'Item Register'!$A$8:$A$57,0))&lt;&gt;"Reusable","Item class differs","Linked")))))))))))="Linked",ROUNDUP(P57/INDEX('Item Register'!$F$8:$F$57,MATCH(B57,'Item Register'!$A$8:$A$57,0)),0),""))</x:f>
      </x:c>
      <x:c r="R57" s="28" t="str">
        <x:f>IF(A57="","",IF(IF(COUNTIFS('Replenishment'!$A$8:$A$57,A57)+COUNTIFS('Replenishment'!$A$68:$A$117,A57)&lt;&gt;1,"Duplicate Demand ID",IF(OR(LEN(B57&amp;"")=0,LEN(C57&amp;"")=0,LEN(D57&amp;"")=0,LEN(E57&amp;"")=0,LEN(F57&amp;"")=0,LEN(G57&amp;"")=0,LEN(H57&amp;"")=0,LEN(I57&amp;"")=0,LEN(J57&amp;"")=0,LEN(K57&amp;"")=0,LEN(L57&amp;"")=0,LEN(M57&amp;"")=0,LEN(N57&amp;"")=0),"Complete assumptions, stock snapshot and source references",IF(COUNTIFS('Replenishment'!$D$8:$D$57,D57)+COUNTIFS('Replenishment'!$D$68:$D$117,D57)&lt;&gt;1,"Stock pool repeated; allocate once",IF(OR(NOT(ISNUMBER(E57)),E57&lt;=0),"Enter valid stock snapshot date",IF(OR(NOT(ISNUMBER(G57)),G57&lt;0,NOT(ISNUMBER(H57)),H57&lt;0,NOT(ISNUMBER(I57)),I57&lt;0,NOT(ISNUMBER(K57)),K57&lt;0,NOT(ISNUMBER(L57)),L57&lt;0,NOT(ISNUMBER(M57)),M57&lt;0),"Assumptions and stock must be nonnegative numbers",IF(OR(ROUND(I57,6)&lt;&gt;I57),"PAR and forecast inputs support up to 6 decimals",IF(OR(NOT(ISNUMBER(G57)),G57&lt;0,MOD(G57,1)&lt;&gt;0,NOT(ISNUMBER(H57)),H57&lt;0,MOD(H57,1)&lt;&gt;0,NOT(ISNUMBER(K57)),K57&lt;0,MOD(K57,1)&lt;&gt;0,NOT(ISNUMBER(L57)),L57&lt;0,MOD(L57,1)&lt;&gt;0,NOT(ISNUMBER(M57)),M57&lt;0,MOD(M57,1)&lt;&gt;0),"Physical piece inputs must be whole",IF(OR(H57&lt;=0,I57&lt;=0),"Pieces per position and PAR must be positive",IF(AND(M57&gt;0,N57="None"),"Record inbound timing and allocation basis",IF(IF(COUNTIFS('Item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incomplete","Linked")))&lt;&gt;"Linked",IF(COUNTIFS('Item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incomplete","Linked"))),IF(INDEX('Item Register'!$D$8:$D$57,MATCH(B57,'Item Register'!$A$8:$A$57,0))&lt;&gt;"Reusable","Item class differs","Linked")))))))))))="Linked",Q57*INDEX('Item Register'!$F$8:$F$57,MATCH(B57,'Item Register'!$A$8:$A$57,0)),""))</x:f>
      </x:c>
      <x:c r="S57" s="28" t="str">
        <x:f>IF(A57="","",IF(IF(COUNTIFS('Replenishment'!$A$8:$A$57,A57)+COUNTIFS('Replenishment'!$A$68:$A$117,A57)&lt;&gt;1,"Duplicate Demand ID",IF(OR(LEN(B57&amp;"")=0,LEN(C57&amp;"")=0,LEN(D57&amp;"")=0,LEN(E57&amp;"")=0,LEN(F57&amp;"")=0,LEN(G57&amp;"")=0,LEN(H57&amp;"")=0,LEN(I57&amp;"")=0,LEN(J57&amp;"")=0,LEN(K57&amp;"")=0,LEN(L57&amp;"")=0,LEN(M57&amp;"")=0,LEN(N57&amp;"")=0),"Complete assumptions, stock snapshot and source references",IF(COUNTIFS('Replenishment'!$D$8:$D$57,D57)+COUNTIFS('Replenishment'!$D$68:$D$117,D57)&lt;&gt;1,"Stock pool repeated; allocate once",IF(OR(NOT(ISNUMBER(E57)),E57&lt;=0),"Enter valid stock snapshot date",IF(OR(NOT(ISNUMBER(G57)),G57&lt;0,NOT(ISNUMBER(H57)),H57&lt;0,NOT(ISNUMBER(I57)),I57&lt;0,NOT(ISNUMBER(K57)),K57&lt;0,NOT(ISNUMBER(L57)),L57&lt;0,NOT(ISNUMBER(M57)),M57&lt;0),"Assumptions and stock must be nonnegative numbers",IF(OR(ROUND(I57,6)&lt;&gt;I57),"PAR and forecast inputs support up to 6 decimals",IF(OR(NOT(ISNUMBER(G57)),G57&lt;0,MOD(G57,1)&lt;&gt;0,NOT(ISNUMBER(H57)),H57&lt;0,MOD(H57,1)&lt;&gt;0,NOT(ISNUMBER(K57)),K57&lt;0,MOD(K57,1)&lt;&gt;0,NOT(ISNUMBER(L57)),L57&lt;0,MOD(L57,1)&lt;&gt;0,NOT(ISNUMBER(M57)),M57&lt;0,MOD(M57,1)&lt;&gt;0),"Physical piece inputs must be whole",IF(OR(H57&lt;=0,I57&lt;=0),"Pieces per position and PAR must be positive",IF(AND(M57&gt;0,N57="None"),"Record inbound timing and allocation basis",IF(IF(COUNTIFS('Item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incomplete","Linked")))&lt;&gt;"Linked",IF(COUNTIFS('Item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incomplete","Linked"))),IF(INDEX('Item Register'!$D$8:$D$57,MATCH(B57,'Item Register'!$A$8:$A$57,0))&lt;&gt;"Reusable","Item class differs","Linked")))))))))))="Linked",R57-P57,""))</x:f>
      </x:c>
      <x:c r="T57" s="27" t="str">
        <x:f>IF(LEN(A57&amp;"")=0,IF(COUNTA(A57,B57,C57,D57,E57,F57,G57,H57,I57,J57,K57,L57,M57,N57)=0,"","Enter Demand ID"),IF(IF(COUNTIFS('Replenishment'!$A$8:$A$57,A57)+COUNTIFS('Replenishment'!$A$68:$A$117,A57)&lt;&gt;1,"Duplicate Demand ID",IF(OR(LEN(B57&amp;"")=0,LEN(C57&amp;"")=0,LEN(D57&amp;"")=0,LEN(E57&amp;"")=0,LEN(F57&amp;"")=0,LEN(G57&amp;"")=0,LEN(H57&amp;"")=0,LEN(I57&amp;"")=0,LEN(J57&amp;"")=0,LEN(K57&amp;"")=0,LEN(L57&amp;"")=0,LEN(M57&amp;"")=0,LEN(N57&amp;"")=0),"Complete assumptions, stock snapshot and source references",IF(COUNTIFS('Replenishment'!$D$8:$D$57,D57)+COUNTIFS('Replenishment'!$D$68:$D$117,D57)&lt;&gt;1,"Stock pool repeated; allocate once",IF(OR(NOT(ISNUMBER(E57)),E57&lt;=0),"Enter valid stock snapshot date",IF(OR(NOT(ISNUMBER(G57)),G57&lt;0,NOT(ISNUMBER(H57)),H57&lt;0,NOT(ISNUMBER(I57)),I57&lt;0,NOT(ISNUMBER(K57)),K57&lt;0,NOT(ISNUMBER(L57)),L57&lt;0,NOT(ISNUMBER(M57)),M57&lt;0),"Assumptions and stock must be nonnegative numbers",IF(OR(ROUND(I57,6)&lt;&gt;I57),"PAR and forecast inputs support up to 6 decimals",IF(OR(NOT(ISNUMBER(G57)),G57&lt;0,MOD(G57,1)&lt;&gt;0,NOT(ISNUMBER(H57)),H57&lt;0,MOD(H57,1)&lt;&gt;0,NOT(ISNUMBER(K57)),K57&lt;0,MOD(K57,1)&lt;&gt;0,NOT(ISNUMBER(L57)),L57&lt;0,MOD(L57,1)&lt;&gt;0,NOT(ISNUMBER(M57)),M57&lt;0,MOD(M57,1)&lt;&gt;0),"Physical piece inputs must be whole",IF(OR(H57&lt;=0,I57&lt;=0),"Pieces per position and PAR must be positive",IF(AND(M57&gt;0,N57="None"),"Record inbound timing and allocation basis",IF(IF(COUNTIFS('Item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incomplete","Linked")))&lt;&gt;"Linked",IF(COUNTIFS('Item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incomplete","Linked"))),IF(INDEX('Item Register'!$D$8:$D$57,MATCH(B57,'Item Register'!$A$8:$A$57,0))&lt;&gt;"Reusable","Item class differs","Linked")))))))))))&lt;&gt;"Linked",IF(COUNTIFS('Replenishment'!$A$8:$A$57,A57)+COUNTIFS('Replenishment'!$A$68:$A$117,A57)&lt;&gt;1,"Duplicate Demand ID",IF(OR(LEN(B57&amp;"")=0,LEN(C57&amp;"")=0,LEN(D57&amp;"")=0,LEN(E57&amp;"")=0,LEN(F57&amp;"")=0,LEN(G57&amp;"")=0,LEN(H57&amp;"")=0,LEN(I57&amp;"")=0,LEN(J57&amp;"")=0,LEN(K57&amp;"")=0,LEN(L57&amp;"")=0,LEN(M57&amp;"")=0,LEN(N57&amp;"")=0),"Complete assumptions, stock snapshot and source references",IF(COUNTIFS('Replenishment'!$D$8:$D$57,D57)+COUNTIFS('Replenishment'!$D$68:$D$117,D57)&lt;&gt;1,"Stock pool repeated; allocate once",IF(OR(NOT(ISNUMBER(E57)),E57&lt;=0),"Enter valid stock snapshot date",IF(OR(NOT(ISNUMBER(G57)),G57&lt;0,NOT(ISNUMBER(H57)),H57&lt;0,NOT(ISNUMBER(I57)),I57&lt;0,NOT(ISNUMBER(K57)),K57&lt;0,NOT(ISNUMBER(L57)),L57&lt;0,NOT(ISNUMBER(M57)),M57&lt;0),"Assumptions and stock must be nonnegative numbers",IF(OR(ROUND(I57,6)&lt;&gt;I57),"PAR and forecast inputs support up to 6 decimals",IF(OR(NOT(ISNUMBER(G57)),G57&lt;0,MOD(G57,1)&lt;&gt;0,NOT(ISNUMBER(H57)),H57&lt;0,MOD(H57,1)&lt;&gt;0,NOT(ISNUMBER(K57)),K57&lt;0,MOD(K57,1)&lt;&gt;0,NOT(ISNUMBER(L57)),L57&lt;0,MOD(L57,1)&lt;&gt;0,NOT(ISNUMBER(M57)),M57&lt;0,MOD(M57,1)&lt;&gt;0),"Physical piece inputs must be whole",IF(OR(H57&lt;=0,I57&lt;=0),"Pieces per position and PAR must be positive",IF(AND(M57&gt;0,N57="None"),"Record inbound timing and allocation basis",IF(IF(COUNTIFS('Item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incomplete","Linked")))&lt;&gt;"Linked",IF(COUNTIFS('Item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incomplete","Linked"))),IF(INDEX('Item Register'!$D$8:$D$57,MATCH(B57,'Item Register'!$A$8:$A$57,0))&lt;&gt;"Reusable","Item class differs","Linked"))))))))))),"Planning quantities calculated"))</x:f>
      </x:c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  <x:c r="R58" s="1"/>
      <x:c r="S58" s="1"/>
      <x:c r="T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  <x:c r="R59" s="1"/>
      <x:c r="S59" s="1"/>
      <x:c r="T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  <x:c r="R60" s="1"/>
      <x:c r="S60" s="1"/>
      <x:c r="T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  <x:c r="R61" s="1"/>
      <x:c r="S61" s="1"/>
      <x:c r="T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  <x:c r="R62" s="1"/>
      <x:c r="S62" s="1"/>
      <x:c r="T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  <x:c r="R63" s="1"/>
      <x:c r="S63" s="1"/>
      <x:c r="T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  <x:c r="R64" s="1"/>
      <x:c r="S64" s="1"/>
      <x:c r="T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  <x:c r="R65" s="1"/>
      <x:c r="S65" s="1"/>
      <x:c r="T65" s="1"/>
    </x:row>
    <x:row r="66">
      <x:c r="A66" s="5" t="str">
        <x:v>Consumable forecast targets</x:v>
      </x:c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  <x:c r="R66" s="1"/>
      <x:c r="S66" s="1"/>
      <x:c r="T66" s="1"/>
    </x:row>
    <x:row r="67" ht="58" customHeight="1">
      <x:c r="A67" s="17" t="str">
        <x:v>Demand ID</x:v>
      </x:c>
      <x:c r="B67" s="18" t="str">
        <x:v>Item ID</x:v>
      </x:c>
      <x:c r="C67" s="18" t="str">
        <x:v>Specification revision</x:v>
      </x:c>
      <x:c r="D67" s="18" t="str">
        <x:v>Stock pool ID</x:v>
      </x:c>
      <x:c r="E67" s="18" t="str">
        <x:v>Stock snapshot date</x:v>
      </x:c>
      <x:c r="F67" s="18" t="str">
        <x:v>Snapshot / nonoverlap source reference</x:v>
      </x:c>
      <x:c r="G67" s="18" t="str">
        <x:v>Forecast service units (up to 6 decimals)</x:v>
      </x:c>
      <x:c r="H67" s="18" t="str">
        <x:v>Selected pieces per service unit (up to 6 decimals)</x:v>
      </x:c>
      <x:c r="I67" s="18" t="str">
        <x:v>Horizon / forecast rate source reference</x:v>
      </x:c>
      <x:c r="J67" s="18" t="str">
        <x:v>Total explicit buffer pieces</x:v>
      </x:c>
      <x:c r="K67" s="18" t="str">
        <x:v>Usable snapshot stock (Each)</x:v>
      </x:c>
      <x:c r="L67" s="18" t="str">
        <x:v>Unreceived confirmed inbound (Each)</x:v>
      </x:c>
      <x:c r="M67" s="18" t="str">
        <x:v>Inbound timing / allocation reference</x:v>
      </x:c>
      <x:c r="N67" s="18" t="str">
        <x:v>Rounded forecast pieces (Each)</x:v>
      </x:c>
      <x:c r="O67" s="18" t="str">
        <x:v>Target pieces (Each)</x:v>
      </x:c>
      <x:c r="P67" s="18" t="str">
        <x:v>Net need pieces (Each)</x:v>
      </x:c>
      <x:c r="Q67" s="18" t="str">
        <x:v>Whole packs</x:v>
      </x:c>
      <x:c r="R67" s="18" t="str">
        <x:v>Planned purchase pieces (Each)</x:v>
      </x:c>
      <x:c r="S67" s="18" t="str">
        <x:v>Pack rounding extra pieces</x:v>
      </x:c>
      <x:c r="T67" s="19" t="str">
        <x:v>Calculation state</x:v>
      </x:c>
    </x:row>
    <x:row r="68" ht="38" customHeight="1">
      <x:c r="A68" s="23"/>
      <x:c r="B68" s="23"/>
      <x:c r="C68" s="23"/>
      <x:c r="D68" s="23"/>
      <x:c r="E68" s="24"/>
      <x:c r="F68" s="23"/>
      <x:c r="G68" s="26"/>
      <x:c r="H68" s="26"/>
      <x:c r="I68" s="23"/>
      <x:c r="J68" s="25"/>
      <x:c r="K68" s="25"/>
      <x:c r="L68" s="25"/>
      <x:c r="M68" s="23"/>
      <x:c r="N68" s="28" t="str">
        <x:f>IF(A68="","",IF(IF(COUNTIFS('Replenishment'!$A$8:$A$57,A68)+COUNTIFS('Replenishment'!$A$68:$A$117,A68)&lt;&gt;1,"Duplicate Demand ID",IF(OR(LEN(B68&amp;"")=0,LEN(C68&amp;"")=0,LEN(D68&amp;"")=0,LEN(E68&amp;"")=0,LEN(F68&amp;"")=0,LEN(G68&amp;"")=0,LEN(H68&amp;"")=0,LEN(I68&amp;"")=0,LEN(J68&amp;"")=0,LEN(K68&amp;"")=0,LEN(L68&amp;"")=0,LEN(M68&amp;"")=0),"Complete assumptions, stock snapshot and source references",IF(COUNTIFS('Replenishment'!$D$8:$D$57,D68)+COUNTIFS('Replenishment'!$D$68:$D$117,D68)&lt;&gt;1,"Stock pool repeated; allocate once",IF(OR(NOT(ISNUMBER(E68)),E68&lt;=0),"Enter valid stock snapshot date",IF(OR(NOT(ISNUMBER(G68)),G68&lt;0,NOT(ISNUMBER(H68)),H68&lt;0,NOT(ISNUMBER(J68)),J68&lt;0,NOT(ISNUMBER(K68)),K68&lt;0,NOT(ISNUMBER(L68)),L68&lt;0),"Assumptions and stock must be nonnegative numbers",IF(OR(ROUND(G68,6)&lt;&gt;G68,ROUND(H68,6)&lt;&gt;H68),"PAR and forecast inputs support up to 6 decimals",IF(OR(NOT(ISNUMBER(J68)),J68&lt;0,MOD(J68,1)&lt;&gt;0,NOT(ISNUMBER(K68)),K68&lt;0,MOD(K68,1)&lt;&gt;0,NOT(ISNUMBER(L68)),L68&lt;0,MOD(L68,1)&lt;&gt;0),"Physical piece inputs must be whole",IF(AND(L68&gt;0,M68="None"),"Record inbound timing and allocation basis",IF(IF(COUNTIFS('Item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incomplete","Linked")))&lt;&gt;"Linked",IF(COUNTIFS('Item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incomplete","Linked"))),IF(INDEX('Item Register'!$D$8:$D$57,MATCH(B68,'Item Register'!$A$8:$A$57,0))&lt;&gt;"Consumable","Item class differs","Linked"))))))))))="Linked",ROUNDUP(ROUND(G68*H68,12),0),""))</x:f>
      </x:c>
      <x:c r="O68" s="28" t="str">
        <x:f>IF(A68="","",IF(IF(COUNTIFS('Replenishment'!$A$8:$A$57,A68)+COUNTIFS('Replenishment'!$A$68:$A$117,A68)&lt;&gt;1,"Duplicate Demand ID",IF(OR(LEN(B68&amp;"")=0,LEN(C68&amp;"")=0,LEN(D68&amp;"")=0,LEN(E68&amp;"")=0,LEN(F68&amp;"")=0,LEN(G68&amp;"")=0,LEN(H68&amp;"")=0,LEN(I68&amp;"")=0,LEN(J68&amp;"")=0,LEN(K68&amp;"")=0,LEN(L68&amp;"")=0,LEN(M68&amp;"")=0),"Complete assumptions, stock snapshot and source references",IF(COUNTIFS('Replenishment'!$D$8:$D$57,D68)+COUNTIFS('Replenishment'!$D$68:$D$117,D68)&lt;&gt;1,"Stock pool repeated; allocate once",IF(OR(NOT(ISNUMBER(E68)),E68&lt;=0),"Enter valid stock snapshot date",IF(OR(NOT(ISNUMBER(G68)),G68&lt;0,NOT(ISNUMBER(H68)),H68&lt;0,NOT(ISNUMBER(J68)),J68&lt;0,NOT(ISNUMBER(K68)),K68&lt;0,NOT(ISNUMBER(L68)),L68&lt;0),"Assumptions and stock must be nonnegative numbers",IF(OR(ROUND(G68,6)&lt;&gt;G68,ROUND(H68,6)&lt;&gt;H68),"PAR and forecast inputs support up to 6 decimals",IF(OR(NOT(ISNUMBER(J68)),J68&lt;0,MOD(J68,1)&lt;&gt;0,NOT(ISNUMBER(K68)),K68&lt;0,MOD(K68,1)&lt;&gt;0,NOT(ISNUMBER(L68)),L68&lt;0,MOD(L68,1)&lt;&gt;0),"Physical piece inputs must be whole",IF(AND(L68&gt;0,M68="None"),"Record inbound timing and allocation basis",IF(IF(COUNTIFS('Item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incomplete","Linked")))&lt;&gt;"Linked",IF(COUNTIFS('Item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incomplete","Linked"))),IF(INDEX('Item Register'!$D$8:$D$57,MATCH(B68,'Item Register'!$A$8:$A$57,0))&lt;&gt;"Consumable","Item class differs","Linked"))))))))))="Linked",N68+J68,""))</x:f>
      </x:c>
      <x:c r="P68" s="28" t="str">
        <x:f>IF(A68="","",IF(IF(COUNTIFS('Replenishment'!$A$8:$A$57,A68)+COUNTIFS('Replenishment'!$A$68:$A$117,A68)&lt;&gt;1,"Duplicate Demand ID",IF(OR(LEN(B68&amp;"")=0,LEN(C68&amp;"")=0,LEN(D68&amp;"")=0,LEN(E68&amp;"")=0,LEN(F68&amp;"")=0,LEN(G68&amp;"")=0,LEN(H68&amp;"")=0,LEN(I68&amp;"")=0,LEN(J68&amp;"")=0,LEN(K68&amp;"")=0,LEN(L68&amp;"")=0,LEN(M68&amp;"")=0),"Complete assumptions, stock snapshot and source references",IF(COUNTIFS('Replenishment'!$D$8:$D$57,D68)+COUNTIFS('Replenishment'!$D$68:$D$117,D68)&lt;&gt;1,"Stock pool repeated; allocate once",IF(OR(NOT(ISNUMBER(E68)),E68&lt;=0),"Enter valid stock snapshot date",IF(OR(NOT(ISNUMBER(G68)),G68&lt;0,NOT(ISNUMBER(H68)),H68&lt;0,NOT(ISNUMBER(J68)),J68&lt;0,NOT(ISNUMBER(K68)),K68&lt;0,NOT(ISNUMBER(L68)),L68&lt;0),"Assumptions and stock must be nonnegative numbers",IF(OR(ROUND(G68,6)&lt;&gt;G68,ROUND(H68,6)&lt;&gt;H68),"PAR and forecast inputs support up to 6 decimals",IF(OR(NOT(ISNUMBER(J68)),J68&lt;0,MOD(J68,1)&lt;&gt;0,NOT(ISNUMBER(K68)),K68&lt;0,MOD(K68,1)&lt;&gt;0,NOT(ISNUMBER(L68)),L68&lt;0,MOD(L68,1)&lt;&gt;0),"Physical piece inputs must be whole",IF(AND(L68&gt;0,M68="None"),"Record inbound timing and allocation basis",IF(IF(COUNTIFS('Item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incomplete","Linked")))&lt;&gt;"Linked",IF(COUNTIFS('Item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incomplete","Linked"))),IF(INDEX('Item Register'!$D$8:$D$57,MATCH(B68,'Item Register'!$A$8:$A$57,0))&lt;&gt;"Consumable","Item class differs","Linked"))))))))))="Linked",MAX(0,O68-K68-L68),""))</x:f>
      </x:c>
      <x:c r="Q68" s="28" t="str">
        <x:f>IF(A68="","",IF(IF(COUNTIFS('Replenishment'!$A$8:$A$57,A68)+COUNTIFS('Replenishment'!$A$68:$A$117,A68)&lt;&gt;1,"Duplicate Demand ID",IF(OR(LEN(B68&amp;"")=0,LEN(C68&amp;"")=0,LEN(D68&amp;"")=0,LEN(E68&amp;"")=0,LEN(F68&amp;"")=0,LEN(G68&amp;"")=0,LEN(H68&amp;"")=0,LEN(I68&amp;"")=0,LEN(J68&amp;"")=0,LEN(K68&amp;"")=0,LEN(L68&amp;"")=0,LEN(M68&amp;"")=0),"Complete assumptions, stock snapshot and source references",IF(COUNTIFS('Replenishment'!$D$8:$D$57,D68)+COUNTIFS('Replenishment'!$D$68:$D$117,D68)&lt;&gt;1,"Stock pool repeated; allocate once",IF(OR(NOT(ISNUMBER(E68)),E68&lt;=0),"Enter valid stock snapshot date",IF(OR(NOT(ISNUMBER(G68)),G68&lt;0,NOT(ISNUMBER(H68)),H68&lt;0,NOT(ISNUMBER(J68)),J68&lt;0,NOT(ISNUMBER(K68)),K68&lt;0,NOT(ISNUMBER(L68)),L68&lt;0),"Assumptions and stock must be nonnegative numbers",IF(OR(ROUND(G68,6)&lt;&gt;G68,ROUND(H68,6)&lt;&gt;H68),"PAR and forecast inputs support up to 6 decimals",IF(OR(NOT(ISNUMBER(J68)),J68&lt;0,MOD(J68,1)&lt;&gt;0,NOT(ISNUMBER(K68)),K68&lt;0,MOD(K68,1)&lt;&gt;0,NOT(ISNUMBER(L68)),L68&lt;0,MOD(L68,1)&lt;&gt;0),"Physical piece inputs must be whole",IF(AND(L68&gt;0,M68="None"),"Record inbound timing and allocation basis",IF(IF(COUNTIFS('Item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incomplete","Linked")))&lt;&gt;"Linked",IF(COUNTIFS('Item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incomplete","Linked"))),IF(INDEX('Item Register'!$D$8:$D$57,MATCH(B68,'Item Register'!$A$8:$A$57,0))&lt;&gt;"Consumable","Item class differs","Linked"))))))))))="Linked",ROUNDUP(P68/INDEX('Item Register'!$F$8:$F$57,MATCH(B68,'Item Register'!$A$8:$A$57,0)),0),""))</x:f>
      </x:c>
      <x:c r="R68" s="28" t="str">
        <x:f>IF(A68="","",IF(IF(COUNTIFS('Replenishment'!$A$8:$A$57,A68)+COUNTIFS('Replenishment'!$A$68:$A$117,A68)&lt;&gt;1,"Duplicate Demand ID",IF(OR(LEN(B68&amp;"")=0,LEN(C68&amp;"")=0,LEN(D68&amp;"")=0,LEN(E68&amp;"")=0,LEN(F68&amp;"")=0,LEN(G68&amp;"")=0,LEN(H68&amp;"")=0,LEN(I68&amp;"")=0,LEN(J68&amp;"")=0,LEN(K68&amp;"")=0,LEN(L68&amp;"")=0,LEN(M68&amp;"")=0),"Complete assumptions, stock snapshot and source references",IF(COUNTIFS('Replenishment'!$D$8:$D$57,D68)+COUNTIFS('Replenishment'!$D$68:$D$117,D68)&lt;&gt;1,"Stock pool repeated; allocate once",IF(OR(NOT(ISNUMBER(E68)),E68&lt;=0),"Enter valid stock snapshot date",IF(OR(NOT(ISNUMBER(G68)),G68&lt;0,NOT(ISNUMBER(H68)),H68&lt;0,NOT(ISNUMBER(J68)),J68&lt;0,NOT(ISNUMBER(K68)),K68&lt;0,NOT(ISNUMBER(L68)),L68&lt;0),"Assumptions and stock must be nonnegative numbers",IF(OR(ROUND(G68,6)&lt;&gt;G68,ROUND(H68,6)&lt;&gt;H68),"PAR and forecast inputs support up to 6 decimals",IF(OR(NOT(ISNUMBER(J68)),J68&lt;0,MOD(J68,1)&lt;&gt;0,NOT(ISNUMBER(K68)),K68&lt;0,MOD(K68,1)&lt;&gt;0,NOT(ISNUMBER(L68)),L68&lt;0,MOD(L68,1)&lt;&gt;0),"Physical piece inputs must be whole",IF(AND(L68&gt;0,M68="None"),"Record inbound timing and allocation basis",IF(IF(COUNTIFS('Item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incomplete","Linked")))&lt;&gt;"Linked",IF(COUNTIFS('Item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incomplete","Linked"))),IF(INDEX('Item Register'!$D$8:$D$57,MATCH(B68,'Item Register'!$A$8:$A$57,0))&lt;&gt;"Consumable","Item class differs","Linked"))))))))))="Linked",Q68*INDEX('Item Register'!$F$8:$F$57,MATCH(B68,'Item Register'!$A$8:$A$57,0)),""))</x:f>
      </x:c>
      <x:c r="S68" s="28" t="str">
        <x:f>IF(A68="","",IF(IF(COUNTIFS('Replenishment'!$A$8:$A$57,A68)+COUNTIFS('Replenishment'!$A$68:$A$117,A68)&lt;&gt;1,"Duplicate Demand ID",IF(OR(LEN(B68&amp;"")=0,LEN(C68&amp;"")=0,LEN(D68&amp;"")=0,LEN(E68&amp;"")=0,LEN(F68&amp;"")=0,LEN(G68&amp;"")=0,LEN(H68&amp;"")=0,LEN(I68&amp;"")=0,LEN(J68&amp;"")=0,LEN(K68&amp;"")=0,LEN(L68&amp;"")=0,LEN(M68&amp;"")=0),"Complete assumptions, stock snapshot and source references",IF(COUNTIFS('Replenishment'!$D$8:$D$57,D68)+COUNTIFS('Replenishment'!$D$68:$D$117,D68)&lt;&gt;1,"Stock pool repeated; allocate once",IF(OR(NOT(ISNUMBER(E68)),E68&lt;=0),"Enter valid stock snapshot date",IF(OR(NOT(ISNUMBER(G68)),G68&lt;0,NOT(ISNUMBER(H68)),H68&lt;0,NOT(ISNUMBER(J68)),J68&lt;0,NOT(ISNUMBER(K68)),K68&lt;0,NOT(ISNUMBER(L68)),L68&lt;0),"Assumptions and stock must be nonnegative numbers",IF(OR(ROUND(G68,6)&lt;&gt;G68,ROUND(H68,6)&lt;&gt;H68),"PAR and forecast inputs support up to 6 decimals",IF(OR(NOT(ISNUMBER(J68)),J68&lt;0,MOD(J68,1)&lt;&gt;0,NOT(ISNUMBER(K68)),K68&lt;0,MOD(K68,1)&lt;&gt;0,NOT(ISNUMBER(L68)),L68&lt;0,MOD(L68,1)&lt;&gt;0),"Physical piece inputs must be whole",IF(AND(L68&gt;0,M68="None"),"Record inbound timing and allocation basis",IF(IF(COUNTIFS('Item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incomplete","Linked")))&lt;&gt;"Linked",IF(COUNTIFS('Item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incomplete","Linked"))),IF(INDEX('Item Register'!$D$8:$D$57,MATCH(B68,'Item Register'!$A$8:$A$57,0))&lt;&gt;"Consumable","Item class differs","Linked"))))))))))="Linked",R68-P68,""))</x:f>
      </x:c>
      <x:c r="T68" s="27" t="str">
        <x:f>IF(LEN(A68&amp;"")=0,IF(COUNTA(A68,B68,C68,D68,E68,F68,G68,H68,I68,J68,K68,L68,M68)=0,"","Enter Demand ID"),IF(IF(COUNTIFS('Replenishment'!$A$8:$A$57,A68)+COUNTIFS('Replenishment'!$A$68:$A$117,A68)&lt;&gt;1,"Duplicate Demand ID",IF(OR(LEN(B68&amp;"")=0,LEN(C68&amp;"")=0,LEN(D68&amp;"")=0,LEN(E68&amp;"")=0,LEN(F68&amp;"")=0,LEN(G68&amp;"")=0,LEN(H68&amp;"")=0,LEN(I68&amp;"")=0,LEN(J68&amp;"")=0,LEN(K68&amp;"")=0,LEN(L68&amp;"")=0,LEN(M68&amp;"")=0),"Complete assumptions, stock snapshot and source references",IF(COUNTIFS('Replenishment'!$D$8:$D$57,D68)+COUNTIFS('Replenishment'!$D$68:$D$117,D68)&lt;&gt;1,"Stock pool repeated; allocate once",IF(OR(NOT(ISNUMBER(E68)),E68&lt;=0),"Enter valid stock snapshot date",IF(OR(NOT(ISNUMBER(G68)),G68&lt;0,NOT(ISNUMBER(H68)),H68&lt;0,NOT(ISNUMBER(J68)),J68&lt;0,NOT(ISNUMBER(K68)),K68&lt;0,NOT(ISNUMBER(L68)),L68&lt;0),"Assumptions and stock must be nonnegative numbers",IF(OR(ROUND(G68,6)&lt;&gt;G68,ROUND(H68,6)&lt;&gt;H68),"PAR and forecast inputs support up to 6 decimals",IF(OR(NOT(ISNUMBER(J68)),J68&lt;0,MOD(J68,1)&lt;&gt;0,NOT(ISNUMBER(K68)),K68&lt;0,MOD(K68,1)&lt;&gt;0,NOT(ISNUMBER(L68)),L68&lt;0,MOD(L68,1)&lt;&gt;0),"Physical piece inputs must be whole",IF(AND(L68&gt;0,M68="None"),"Record inbound timing and allocation basis",IF(IF(COUNTIFS('Item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incomplete","Linked")))&lt;&gt;"Linked",IF(COUNTIFS('Item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incomplete","Linked"))),IF(INDEX('Item Register'!$D$8:$D$57,MATCH(B68,'Item Register'!$A$8:$A$57,0))&lt;&gt;"Consumable","Item class differs","Linked"))))))))))&lt;&gt;"Linked",IF(COUNTIFS('Replenishment'!$A$8:$A$57,A68)+COUNTIFS('Replenishment'!$A$68:$A$117,A68)&lt;&gt;1,"Duplicate Demand ID",IF(OR(LEN(B68&amp;"")=0,LEN(C68&amp;"")=0,LEN(D68&amp;"")=0,LEN(E68&amp;"")=0,LEN(F68&amp;"")=0,LEN(G68&amp;"")=0,LEN(H68&amp;"")=0,LEN(I68&amp;"")=0,LEN(J68&amp;"")=0,LEN(K68&amp;"")=0,LEN(L68&amp;"")=0,LEN(M68&amp;"")=0),"Complete assumptions, stock snapshot and source references",IF(COUNTIFS('Replenishment'!$D$8:$D$57,D68)+COUNTIFS('Replenishment'!$D$68:$D$117,D68)&lt;&gt;1,"Stock pool repeated; allocate once",IF(OR(NOT(ISNUMBER(E68)),E68&lt;=0),"Enter valid stock snapshot date",IF(OR(NOT(ISNUMBER(G68)),G68&lt;0,NOT(ISNUMBER(H68)),H68&lt;0,NOT(ISNUMBER(J68)),J68&lt;0,NOT(ISNUMBER(K68)),K68&lt;0,NOT(ISNUMBER(L68)),L68&lt;0),"Assumptions and stock must be nonnegative numbers",IF(OR(ROUND(G68,6)&lt;&gt;G68,ROUND(H68,6)&lt;&gt;H68),"PAR and forecast inputs support up to 6 decimals",IF(OR(NOT(ISNUMBER(J68)),J68&lt;0,MOD(J68,1)&lt;&gt;0,NOT(ISNUMBER(K68)),K68&lt;0,MOD(K68,1)&lt;&gt;0,NOT(ISNUMBER(L68)),L68&lt;0,MOD(L68,1)&lt;&gt;0),"Physical piece inputs must be whole",IF(AND(L68&gt;0,M68="None"),"Record inbound timing and allocation basis",IF(IF(COUNTIFS('Item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incomplete","Linked")))&lt;&gt;"Linked",IF(COUNTIFS('Item Register'!$A$8:$A$57,B68)&lt;&gt;1,"Missing or duplicate Item ID",IF(INDEX('Item Register'!$C$8:$C$57,MATCH(B68,'Item Register'!$A$8:$A$57,0))&lt;&gt;C68,"Revision mismatch",IF(INDEX('Item Register'!$J$8:$J$57,MATCH(B68,'Item Register'!$A$8:$A$57,0))&lt;&gt;"Recorded","Item record incomplete","Linked"))),IF(INDEX('Item Register'!$D$8:$D$57,MATCH(B68,'Item Register'!$A$8:$A$57,0))&lt;&gt;"Consumable","Item class differs","Linked")))))))))),"Planning quantities calculated"))</x:f>
      </x:c>
    </x:row>
    <x:row r="69" ht="38" customHeight="1">
      <x:c r="A69" s="23"/>
      <x:c r="B69" s="23"/>
      <x:c r="C69" s="23"/>
      <x:c r="D69" s="23"/>
      <x:c r="E69" s="24"/>
      <x:c r="F69" s="23"/>
      <x:c r="G69" s="26"/>
      <x:c r="H69" s="26"/>
      <x:c r="I69" s="23"/>
      <x:c r="J69" s="25"/>
      <x:c r="K69" s="25"/>
      <x:c r="L69" s="25"/>
      <x:c r="M69" s="23"/>
      <x:c r="N69" s="28" t="str">
        <x:f>IF(A69="","",IF(IF(COUNTIFS('Replenishment'!$A$8:$A$57,A69)+COUNTIFS('Replenishment'!$A$68:$A$117,A69)&lt;&gt;1,"Duplicate Demand ID",IF(OR(LEN(B69&amp;"")=0,LEN(C69&amp;"")=0,LEN(D69&amp;"")=0,LEN(E69&amp;"")=0,LEN(F69&amp;"")=0,LEN(G69&amp;"")=0,LEN(H69&amp;"")=0,LEN(I69&amp;"")=0,LEN(J69&amp;"")=0,LEN(K69&amp;"")=0,LEN(L69&amp;"")=0,LEN(M69&amp;"")=0),"Complete assumptions, stock snapshot and source references",IF(COUNTIFS('Replenishment'!$D$8:$D$57,D69)+COUNTIFS('Replenishment'!$D$68:$D$117,D69)&lt;&gt;1,"Stock pool repeated; allocate once",IF(OR(NOT(ISNUMBER(E69)),E69&lt;=0),"Enter valid stock snapshot date",IF(OR(NOT(ISNUMBER(G69)),G69&lt;0,NOT(ISNUMBER(H69)),H69&lt;0,NOT(ISNUMBER(J69)),J69&lt;0,NOT(ISNUMBER(K69)),K69&lt;0,NOT(ISNUMBER(L69)),L69&lt;0),"Assumptions and stock must be nonnegative numbers",IF(OR(ROUND(G69,6)&lt;&gt;G69,ROUND(H69,6)&lt;&gt;H69),"PAR and forecast inputs support up to 6 decimals",IF(OR(NOT(ISNUMBER(J69)),J69&lt;0,MOD(J69,1)&lt;&gt;0,NOT(ISNUMBER(K69)),K69&lt;0,MOD(K69,1)&lt;&gt;0,NOT(ISNUMBER(L69)),L69&lt;0,MOD(L69,1)&lt;&gt;0),"Physical piece inputs must be whole",IF(AND(L69&gt;0,M69="None"),"Record inbound timing and allocation basis",IF(IF(COUNTIFS('Item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incomplete","Linked")))&lt;&gt;"Linked",IF(COUNTIFS('Item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incomplete","Linked"))),IF(INDEX('Item Register'!$D$8:$D$57,MATCH(B69,'Item Register'!$A$8:$A$57,0))&lt;&gt;"Consumable","Item class differs","Linked"))))))))))="Linked",ROUNDUP(ROUND(G69*H69,12),0),""))</x:f>
      </x:c>
      <x:c r="O69" s="28" t="str">
        <x:f>IF(A69="","",IF(IF(COUNTIFS('Replenishment'!$A$8:$A$57,A69)+COUNTIFS('Replenishment'!$A$68:$A$117,A69)&lt;&gt;1,"Duplicate Demand ID",IF(OR(LEN(B69&amp;"")=0,LEN(C69&amp;"")=0,LEN(D69&amp;"")=0,LEN(E69&amp;"")=0,LEN(F69&amp;"")=0,LEN(G69&amp;"")=0,LEN(H69&amp;"")=0,LEN(I69&amp;"")=0,LEN(J69&amp;"")=0,LEN(K69&amp;"")=0,LEN(L69&amp;"")=0,LEN(M69&amp;"")=0),"Complete assumptions, stock snapshot and source references",IF(COUNTIFS('Replenishment'!$D$8:$D$57,D69)+COUNTIFS('Replenishment'!$D$68:$D$117,D69)&lt;&gt;1,"Stock pool repeated; allocate once",IF(OR(NOT(ISNUMBER(E69)),E69&lt;=0),"Enter valid stock snapshot date",IF(OR(NOT(ISNUMBER(G69)),G69&lt;0,NOT(ISNUMBER(H69)),H69&lt;0,NOT(ISNUMBER(J69)),J69&lt;0,NOT(ISNUMBER(K69)),K69&lt;0,NOT(ISNUMBER(L69)),L69&lt;0),"Assumptions and stock must be nonnegative numbers",IF(OR(ROUND(G69,6)&lt;&gt;G69,ROUND(H69,6)&lt;&gt;H69),"PAR and forecast inputs support up to 6 decimals",IF(OR(NOT(ISNUMBER(J69)),J69&lt;0,MOD(J69,1)&lt;&gt;0,NOT(ISNUMBER(K69)),K69&lt;0,MOD(K69,1)&lt;&gt;0,NOT(ISNUMBER(L69)),L69&lt;0,MOD(L69,1)&lt;&gt;0),"Physical piece inputs must be whole",IF(AND(L69&gt;0,M69="None"),"Record inbound timing and allocation basis",IF(IF(COUNTIFS('Item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incomplete","Linked")))&lt;&gt;"Linked",IF(COUNTIFS('Item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incomplete","Linked"))),IF(INDEX('Item Register'!$D$8:$D$57,MATCH(B69,'Item Register'!$A$8:$A$57,0))&lt;&gt;"Consumable","Item class differs","Linked"))))))))))="Linked",N69+J69,""))</x:f>
      </x:c>
      <x:c r="P69" s="28" t="str">
        <x:f>IF(A69="","",IF(IF(COUNTIFS('Replenishment'!$A$8:$A$57,A69)+COUNTIFS('Replenishment'!$A$68:$A$117,A69)&lt;&gt;1,"Duplicate Demand ID",IF(OR(LEN(B69&amp;"")=0,LEN(C69&amp;"")=0,LEN(D69&amp;"")=0,LEN(E69&amp;"")=0,LEN(F69&amp;"")=0,LEN(G69&amp;"")=0,LEN(H69&amp;"")=0,LEN(I69&amp;"")=0,LEN(J69&amp;"")=0,LEN(K69&amp;"")=0,LEN(L69&amp;"")=0,LEN(M69&amp;"")=0),"Complete assumptions, stock snapshot and source references",IF(COUNTIFS('Replenishment'!$D$8:$D$57,D69)+COUNTIFS('Replenishment'!$D$68:$D$117,D69)&lt;&gt;1,"Stock pool repeated; allocate once",IF(OR(NOT(ISNUMBER(E69)),E69&lt;=0),"Enter valid stock snapshot date",IF(OR(NOT(ISNUMBER(G69)),G69&lt;0,NOT(ISNUMBER(H69)),H69&lt;0,NOT(ISNUMBER(J69)),J69&lt;0,NOT(ISNUMBER(K69)),K69&lt;0,NOT(ISNUMBER(L69)),L69&lt;0),"Assumptions and stock must be nonnegative numbers",IF(OR(ROUND(G69,6)&lt;&gt;G69,ROUND(H69,6)&lt;&gt;H69),"PAR and forecast inputs support up to 6 decimals",IF(OR(NOT(ISNUMBER(J69)),J69&lt;0,MOD(J69,1)&lt;&gt;0,NOT(ISNUMBER(K69)),K69&lt;0,MOD(K69,1)&lt;&gt;0,NOT(ISNUMBER(L69)),L69&lt;0,MOD(L69,1)&lt;&gt;0),"Physical piece inputs must be whole",IF(AND(L69&gt;0,M69="None"),"Record inbound timing and allocation basis",IF(IF(COUNTIFS('Item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incomplete","Linked")))&lt;&gt;"Linked",IF(COUNTIFS('Item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incomplete","Linked"))),IF(INDEX('Item Register'!$D$8:$D$57,MATCH(B69,'Item Register'!$A$8:$A$57,0))&lt;&gt;"Consumable","Item class differs","Linked"))))))))))="Linked",MAX(0,O69-K69-L69),""))</x:f>
      </x:c>
      <x:c r="Q69" s="28" t="str">
        <x:f>IF(A69="","",IF(IF(COUNTIFS('Replenishment'!$A$8:$A$57,A69)+COUNTIFS('Replenishment'!$A$68:$A$117,A69)&lt;&gt;1,"Duplicate Demand ID",IF(OR(LEN(B69&amp;"")=0,LEN(C69&amp;"")=0,LEN(D69&amp;"")=0,LEN(E69&amp;"")=0,LEN(F69&amp;"")=0,LEN(G69&amp;"")=0,LEN(H69&amp;"")=0,LEN(I69&amp;"")=0,LEN(J69&amp;"")=0,LEN(K69&amp;"")=0,LEN(L69&amp;"")=0,LEN(M69&amp;"")=0),"Complete assumptions, stock snapshot and source references",IF(COUNTIFS('Replenishment'!$D$8:$D$57,D69)+COUNTIFS('Replenishment'!$D$68:$D$117,D69)&lt;&gt;1,"Stock pool repeated; allocate once",IF(OR(NOT(ISNUMBER(E69)),E69&lt;=0),"Enter valid stock snapshot date",IF(OR(NOT(ISNUMBER(G69)),G69&lt;0,NOT(ISNUMBER(H69)),H69&lt;0,NOT(ISNUMBER(J69)),J69&lt;0,NOT(ISNUMBER(K69)),K69&lt;0,NOT(ISNUMBER(L69)),L69&lt;0),"Assumptions and stock must be nonnegative numbers",IF(OR(ROUND(G69,6)&lt;&gt;G69,ROUND(H69,6)&lt;&gt;H69),"PAR and forecast inputs support up to 6 decimals",IF(OR(NOT(ISNUMBER(J69)),J69&lt;0,MOD(J69,1)&lt;&gt;0,NOT(ISNUMBER(K69)),K69&lt;0,MOD(K69,1)&lt;&gt;0,NOT(ISNUMBER(L69)),L69&lt;0,MOD(L69,1)&lt;&gt;0),"Physical piece inputs must be whole",IF(AND(L69&gt;0,M69="None"),"Record inbound timing and allocation basis",IF(IF(COUNTIFS('Item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incomplete","Linked")))&lt;&gt;"Linked",IF(COUNTIFS('Item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incomplete","Linked"))),IF(INDEX('Item Register'!$D$8:$D$57,MATCH(B69,'Item Register'!$A$8:$A$57,0))&lt;&gt;"Consumable","Item class differs","Linked"))))))))))="Linked",ROUNDUP(P69/INDEX('Item Register'!$F$8:$F$57,MATCH(B69,'Item Register'!$A$8:$A$57,0)),0),""))</x:f>
      </x:c>
      <x:c r="R69" s="28" t="str">
        <x:f>IF(A69="","",IF(IF(COUNTIFS('Replenishment'!$A$8:$A$57,A69)+COUNTIFS('Replenishment'!$A$68:$A$117,A69)&lt;&gt;1,"Duplicate Demand ID",IF(OR(LEN(B69&amp;"")=0,LEN(C69&amp;"")=0,LEN(D69&amp;"")=0,LEN(E69&amp;"")=0,LEN(F69&amp;"")=0,LEN(G69&amp;"")=0,LEN(H69&amp;"")=0,LEN(I69&amp;"")=0,LEN(J69&amp;"")=0,LEN(K69&amp;"")=0,LEN(L69&amp;"")=0,LEN(M69&amp;"")=0),"Complete assumptions, stock snapshot and source references",IF(COUNTIFS('Replenishment'!$D$8:$D$57,D69)+COUNTIFS('Replenishment'!$D$68:$D$117,D69)&lt;&gt;1,"Stock pool repeated; allocate once",IF(OR(NOT(ISNUMBER(E69)),E69&lt;=0),"Enter valid stock snapshot date",IF(OR(NOT(ISNUMBER(G69)),G69&lt;0,NOT(ISNUMBER(H69)),H69&lt;0,NOT(ISNUMBER(J69)),J69&lt;0,NOT(ISNUMBER(K69)),K69&lt;0,NOT(ISNUMBER(L69)),L69&lt;0),"Assumptions and stock must be nonnegative numbers",IF(OR(ROUND(G69,6)&lt;&gt;G69,ROUND(H69,6)&lt;&gt;H69),"PAR and forecast inputs support up to 6 decimals",IF(OR(NOT(ISNUMBER(J69)),J69&lt;0,MOD(J69,1)&lt;&gt;0,NOT(ISNUMBER(K69)),K69&lt;0,MOD(K69,1)&lt;&gt;0,NOT(ISNUMBER(L69)),L69&lt;0,MOD(L69,1)&lt;&gt;0),"Physical piece inputs must be whole",IF(AND(L69&gt;0,M69="None"),"Record inbound timing and allocation basis",IF(IF(COUNTIFS('Item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incomplete","Linked")))&lt;&gt;"Linked",IF(COUNTIFS('Item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incomplete","Linked"))),IF(INDEX('Item Register'!$D$8:$D$57,MATCH(B69,'Item Register'!$A$8:$A$57,0))&lt;&gt;"Consumable","Item class differs","Linked"))))))))))="Linked",Q69*INDEX('Item Register'!$F$8:$F$57,MATCH(B69,'Item Register'!$A$8:$A$57,0)),""))</x:f>
      </x:c>
      <x:c r="S69" s="28" t="str">
        <x:f>IF(A69="","",IF(IF(COUNTIFS('Replenishment'!$A$8:$A$57,A69)+COUNTIFS('Replenishment'!$A$68:$A$117,A69)&lt;&gt;1,"Duplicate Demand ID",IF(OR(LEN(B69&amp;"")=0,LEN(C69&amp;"")=0,LEN(D69&amp;"")=0,LEN(E69&amp;"")=0,LEN(F69&amp;"")=0,LEN(G69&amp;"")=0,LEN(H69&amp;"")=0,LEN(I69&amp;"")=0,LEN(J69&amp;"")=0,LEN(K69&amp;"")=0,LEN(L69&amp;"")=0,LEN(M69&amp;"")=0),"Complete assumptions, stock snapshot and source references",IF(COUNTIFS('Replenishment'!$D$8:$D$57,D69)+COUNTIFS('Replenishment'!$D$68:$D$117,D69)&lt;&gt;1,"Stock pool repeated; allocate once",IF(OR(NOT(ISNUMBER(E69)),E69&lt;=0),"Enter valid stock snapshot date",IF(OR(NOT(ISNUMBER(G69)),G69&lt;0,NOT(ISNUMBER(H69)),H69&lt;0,NOT(ISNUMBER(J69)),J69&lt;0,NOT(ISNUMBER(K69)),K69&lt;0,NOT(ISNUMBER(L69)),L69&lt;0),"Assumptions and stock must be nonnegative numbers",IF(OR(ROUND(G69,6)&lt;&gt;G69,ROUND(H69,6)&lt;&gt;H69),"PAR and forecast inputs support up to 6 decimals",IF(OR(NOT(ISNUMBER(J69)),J69&lt;0,MOD(J69,1)&lt;&gt;0,NOT(ISNUMBER(K69)),K69&lt;0,MOD(K69,1)&lt;&gt;0,NOT(ISNUMBER(L69)),L69&lt;0,MOD(L69,1)&lt;&gt;0),"Physical piece inputs must be whole",IF(AND(L69&gt;0,M69="None"),"Record inbound timing and allocation basis",IF(IF(COUNTIFS('Item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incomplete","Linked")))&lt;&gt;"Linked",IF(COUNTIFS('Item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incomplete","Linked"))),IF(INDEX('Item Register'!$D$8:$D$57,MATCH(B69,'Item Register'!$A$8:$A$57,0))&lt;&gt;"Consumable","Item class differs","Linked"))))))))))="Linked",R69-P69,""))</x:f>
      </x:c>
      <x:c r="T69" s="27" t="str">
        <x:f>IF(LEN(A69&amp;"")=0,IF(COUNTA(A69,B69,C69,D69,E69,F69,G69,H69,I69,J69,K69,L69,M69)=0,"","Enter Demand ID"),IF(IF(COUNTIFS('Replenishment'!$A$8:$A$57,A69)+COUNTIFS('Replenishment'!$A$68:$A$117,A69)&lt;&gt;1,"Duplicate Demand ID",IF(OR(LEN(B69&amp;"")=0,LEN(C69&amp;"")=0,LEN(D69&amp;"")=0,LEN(E69&amp;"")=0,LEN(F69&amp;"")=0,LEN(G69&amp;"")=0,LEN(H69&amp;"")=0,LEN(I69&amp;"")=0,LEN(J69&amp;"")=0,LEN(K69&amp;"")=0,LEN(L69&amp;"")=0,LEN(M69&amp;"")=0),"Complete assumptions, stock snapshot and source references",IF(COUNTIFS('Replenishment'!$D$8:$D$57,D69)+COUNTIFS('Replenishment'!$D$68:$D$117,D69)&lt;&gt;1,"Stock pool repeated; allocate once",IF(OR(NOT(ISNUMBER(E69)),E69&lt;=0),"Enter valid stock snapshot date",IF(OR(NOT(ISNUMBER(G69)),G69&lt;0,NOT(ISNUMBER(H69)),H69&lt;0,NOT(ISNUMBER(J69)),J69&lt;0,NOT(ISNUMBER(K69)),K69&lt;0,NOT(ISNUMBER(L69)),L69&lt;0),"Assumptions and stock must be nonnegative numbers",IF(OR(ROUND(G69,6)&lt;&gt;G69,ROUND(H69,6)&lt;&gt;H69),"PAR and forecast inputs support up to 6 decimals",IF(OR(NOT(ISNUMBER(J69)),J69&lt;0,MOD(J69,1)&lt;&gt;0,NOT(ISNUMBER(K69)),K69&lt;0,MOD(K69,1)&lt;&gt;0,NOT(ISNUMBER(L69)),L69&lt;0,MOD(L69,1)&lt;&gt;0),"Physical piece inputs must be whole",IF(AND(L69&gt;0,M69="None"),"Record inbound timing and allocation basis",IF(IF(COUNTIFS('Item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incomplete","Linked")))&lt;&gt;"Linked",IF(COUNTIFS('Item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incomplete","Linked"))),IF(INDEX('Item Register'!$D$8:$D$57,MATCH(B69,'Item Register'!$A$8:$A$57,0))&lt;&gt;"Consumable","Item class differs","Linked"))))))))))&lt;&gt;"Linked",IF(COUNTIFS('Replenishment'!$A$8:$A$57,A69)+COUNTIFS('Replenishment'!$A$68:$A$117,A69)&lt;&gt;1,"Duplicate Demand ID",IF(OR(LEN(B69&amp;"")=0,LEN(C69&amp;"")=0,LEN(D69&amp;"")=0,LEN(E69&amp;"")=0,LEN(F69&amp;"")=0,LEN(G69&amp;"")=0,LEN(H69&amp;"")=0,LEN(I69&amp;"")=0,LEN(J69&amp;"")=0,LEN(K69&amp;"")=0,LEN(L69&amp;"")=0,LEN(M69&amp;"")=0),"Complete assumptions, stock snapshot and source references",IF(COUNTIFS('Replenishment'!$D$8:$D$57,D69)+COUNTIFS('Replenishment'!$D$68:$D$117,D69)&lt;&gt;1,"Stock pool repeated; allocate once",IF(OR(NOT(ISNUMBER(E69)),E69&lt;=0),"Enter valid stock snapshot date",IF(OR(NOT(ISNUMBER(G69)),G69&lt;0,NOT(ISNUMBER(H69)),H69&lt;0,NOT(ISNUMBER(J69)),J69&lt;0,NOT(ISNUMBER(K69)),K69&lt;0,NOT(ISNUMBER(L69)),L69&lt;0),"Assumptions and stock must be nonnegative numbers",IF(OR(ROUND(G69,6)&lt;&gt;G69,ROUND(H69,6)&lt;&gt;H69),"PAR and forecast inputs support up to 6 decimals",IF(OR(NOT(ISNUMBER(J69)),J69&lt;0,MOD(J69,1)&lt;&gt;0,NOT(ISNUMBER(K69)),K69&lt;0,MOD(K69,1)&lt;&gt;0,NOT(ISNUMBER(L69)),L69&lt;0,MOD(L69,1)&lt;&gt;0),"Physical piece inputs must be whole",IF(AND(L69&gt;0,M69="None"),"Record inbound timing and allocation basis",IF(IF(COUNTIFS('Item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incomplete","Linked")))&lt;&gt;"Linked",IF(COUNTIFS('Item Register'!$A$8:$A$57,B69)&lt;&gt;1,"Missing or duplicate Item ID",IF(INDEX('Item Register'!$C$8:$C$57,MATCH(B69,'Item Register'!$A$8:$A$57,0))&lt;&gt;C69,"Revision mismatch",IF(INDEX('Item Register'!$J$8:$J$57,MATCH(B69,'Item Register'!$A$8:$A$57,0))&lt;&gt;"Recorded","Item record incomplete","Linked"))),IF(INDEX('Item Register'!$D$8:$D$57,MATCH(B69,'Item Register'!$A$8:$A$57,0))&lt;&gt;"Consumable","Item class differs","Linked")))))))))),"Planning quantities calculated"))</x:f>
      </x:c>
    </x:row>
    <x:row r="70" ht="38" customHeight="1">
      <x:c r="A70" s="23"/>
      <x:c r="B70" s="23"/>
      <x:c r="C70" s="23"/>
      <x:c r="D70" s="23"/>
      <x:c r="E70" s="24"/>
      <x:c r="F70" s="23"/>
      <x:c r="G70" s="26"/>
      <x:c r="H70" s="26"/>
      <x:c r="I70" s="23"/>
      <x:c r="J70" s="25"/>
      <x:c r="K70" s="25"/>
      <x:c r="L70" s="25"/>
      <x:c r="M70" s="23"/>
      <x:c r="N70" s="28" t="str">
        <x:f>IF(A70="","",IF(IF(COUNTIFS('Replenishment'!$A$8:$A$57,A70)+COUNTIFS('Replenishment'!$A$68:$A$117,A70)&lt;&gt;1,"Duplicate Demand ID",IF(OR(LEN(B70&amp;"")=0,LEN(C70&amp;"")=0,LEN(D70&amp;"")=0,LEN(E70&amp;"")=0,LEN(F70&amp;"")=0,LEN(G70&amp;"")=0,LEN(H70&amp;"")=0,LEN(I70&amp;"")=0,LEN(J70&amp;"")=0,LEN(K70&amp;"")=0,LEN(L70&amp;"")=0,LEN(M70&amp;"")=0),"Complete assumptions, stock snapshot and source references",IF(COUNTIFS('Replenishment'!$D$8:$D$57,D70)+COUNTIFS('Replenishment'!$D$68:$D$117,D70)&lt;&gt;1,"Stock pool repeated; allocate once",IF(OR(NOT(ISNUMBER(E70)),E70&lt;=0),"Enter valid stock snapshot date",IF(OR(NOT(ISNUMBER(G70)),G70&lt;0,NOT(ISNUMBER(H70)),H70&lt;0,NOT(ISNUMBER(J70)),J70&lt;0,NOT(ISNUMBER(K70)),K70&lt;0,NOT(ISNUMBER(L70)),L70&lt;0),"Assumptions and stock must be nonnegative numbers",IF(OR(ROUND(G70,6)&lt;&gt;G70,ROUND(H70,6)&lt;&gt;H70),"PAR and forecast inputs support up to 6 decimals",IF(OR(NOT(ISNUMBER(J70)),J70&lt;0,MOD(J70,1)&lt;&gt;0,NOT(ISNUMBER(K70)),K70&lt;0,MOD(K70,1)&lt;&gt;0,NOT(ISNUMBER(L70)),L70&lt;0,MOD(L70,1)&lt;&gt;0),"Physical piece inputs must be whole",IF(AND(L70&gt;0,M70="None"),"Record inbound timing and allocation basis",IF(IF(COUNTIFS('Item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incomplete","Linked")))&lt;&gt;"Linked",IF(COUNTIFS('Item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incomplete","Linked"))),IF(INDEX('Item Register'!$D$8:$D$57,MATCH(B70,'Item Register'!$A$8:$A$57,0))&lt;&gt;"Consumable","Item class differs","Linked"))))))))))="Linked",ROUNDUP(ROUND(G70*H70,12),0),""))</x:f>
      </x:c>
      <x:c r="O70" s="28" t="str">
        <x:f>IF(A70="","",IF(IF(COUNTIFS('Replenishment'!$A$8:$A$57,A70)+COUNTIFS('Replenishment'!$A$68:$A$117,A70)&lt;&gt;1,"Duplicate Demand ID",IF(OR(LEN(B70&amp;"")=0,LEN(C70&amp;"")=0,LEN(D70&amp;"")=0,LEN(E70&amp;"")=0,LEN(F70&amp;"")=0,LEN(G70&amp;"")=0,LEN(H70&amp;"")=0,LEN(I70&amp;"")=0,LEN(J70&amp;"")=0,LEN(K70&amp;"")=0,LEN(L70&amp;"")=0,LEN(M70&amp;"")=0),"Complete assumptions, stock snapshot and source references",IF(COUNTIFS('Replenishment'!$D$8:$D$57,D70)+COUNTIFS('Replenishment'!$D$68:$D$117,D70)&lt;&gt;1,"Stock pool repeated; allocate once",IF(OR(NOT(ISNUMBER(E70)),E70&lt;=0),"Enter valid stock snapshot date",IF(OR(NOT(ISNUMBER(G70)),G70&lt;0,NOT(ISNUMBER(H70)),H70&lt;0,NOT(ISNUMBER(J70)),J70&lt;0,NOT(ISNUMBER(K70)),K70&lt;0,NOT(ISNUMBER(L70)),L70&lt;0),"Assumptions and stock must be nonnegative numbers",IF(OR(ROUND(G70,6)&lt;&gt;G70,ROUND(H70,6)&lt;&gt;H70),"PAR and forecast inputs support up to 6 decimals",IF(OR(NOT(ISNUMBER(J70)),J70&lt;0,MOD(J70,1)&lt;&gt;0,NOT(ISNUMBER(K70)),K70&lt;0,MOD(K70,1)&lt;&gt;0,NOT(ISNUMBER(L70)),L70&lt;0,MOD(L70,1)&lt;&gt;0),"Physical piece inputs must be whole",IF(AND(L70&gt;0,M70="None"),"Record inbound timing and allocation basis",IF(IF(COUNTIFS('Item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incomplete","Linked")))&lt;&gt;"Linked",IF(COUNTIFS('Item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incomplete","Linked"))),IF(INDEX('Item Register'!$D$8:$D$57,MATCH(B70,'Item Register'!$A$8:$A$57,0))&lt;&gt;"Consumable","Item class differs","Linked"))))))))))="Linked",N70+J70,""))</x:f>
      </x:c>
      <x:c r="P70" s="28" t="str">
        <x:f>IF(A70="","",IF(IF(COUNTIFS('Replenishment'!$A$8:$A$57,A70)+COUNTIFS('Replenishment'!$A$68:$A$117,A70)&lt;&gt;1,"Duplicate Demand ID",IF(OR(LEN(B70&amp;"")=0,LEN(C70&amp;"")=0,LEN(D70&amp;"")=0,LEN(E70&amp;"")=0,LEN(F70&amp;"")=0,LEN(G70&amp;"")=0,LEN(H70&amp;"")=0,LEN(I70&amp;"")=0,LEN(J70&amp;"")=0,LEN(K70&amp;"")=0,LEN(L70&amp;"")=0,LEN(M70&amp;"")=0),"Complete assumptions, stock snapshot and source references",IF(COUNTIFS('Replenishment'!$D$8:$D$57,D70)+COUNTIFS('Replenishment'!$D$68:$D$117,D70)&lt;&gt;1,"Stock pool repeated; allocate once",IF(OR(NOT(ISNUMBER(E70)),E70&lt;=0),"Enter valid stock snapshot date",IF(OR(NOT(ISNUMBER(G70)),G70&lt;0,NOT(ISNUMBER(H70)),H70&lt;0,NOT(ISNUMBER(J70)),J70&lt;0,NOT(ISNUMBER(K70)),K70&lt;0,NOT(ISNUMBER(L70)),L70&lt;0),"Assumptions and stock must be nonnegative numbers",IF(OR(ROUND(G70,6)&lt;&gt;G70,ROUND(H70,6)&lt;&gt;H70),"PAR and forecast inputs support up to 6 decimals",IF(OR(NOT(ISNUMBER(J70)),J70&lt;0,MOD(J70,1)&lt;&gt;0,NOT(ISNUMBER(K70)),K70&lt;0,MOD(K70,1)&lt;&gt;0,NOT(ISNUMBER(L70)),L70&lt;0,MOD(L70,1)&lt;&gt;0),"Physical piece inputs must be whole",IF(AND(L70&gt;0,M70="None"),"Record inbound timing and allocation basis",IF(IF(COUNTIFS('Item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incomplete","Linked")))&lt;&gt;"Linked",IF(COUNTIFS('Item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incomplete","Linked"))),IF(INDEX('Item Register'!$D$8:$D$57,MATCH(B70,'Item Register'!$A$8:$A$57,0))&lt;&gt;"Consumable","Item class differs","Linked"))))))))))="Linked",MAX(0,O70-K70-L70),""))</x:f>
      </x:c>
      <x:c r="Q70" s="28" t="str">
        <x:f>IF(A70="","",IF(IF(COUNTIFS('Replenishment'!$A$8:$A$57,A70)+COUNTIFS('Replenishment'!$A$68:$A$117,A70)&lt;&gt;1,"Duplicate Demand ID",IF(OR(LEN(B70&amp;"")=0,LEN(C70&amp;"")=0,LEN(D70&amp;"")=0,LEN(E70&amp;"")=0,LEN(F70&amp;"")=0,LEN(G70&amp;"")=0,LEN(H70&amp;"")=0,LEN(I70&amp;"")=0,LEN(J70&amp;"")=0,LEN(K70&amp;"")=0,LEN(L70&amp;"")=0,LEN(M70&amp;"")=0),"Complete assumptions, stock snapshot and source references",IF(COUNTIFS('Replenishment'!$D$8:$D$57,D70)+COUNTIFS('Replenishment'!$D$68:$D$117,D70)&lt;&gt;1,"Stock pool repeated; allocate once",IF(OR(NOT(ISNUMBER(E70)),E70&lt;=0),"Enter valid stock snapshot date",IF(OR(NOT(ISNUMBER(G70)),G70&lt;0,NOT(ISNUMBER(H70)),H70&lt;0,NOT(ISNUMBER(J70)),J70&lt;0,NOT(ISNUMBER(K70)),K70&lt;0,NOT(ISNUMBER(L70)),L70&lt;0),"Assumptions and stock must be nonnegative numbers",IF(OR(ROUND(G70,6)&lt;&gt;G70,ROUND(H70,6)&lt;&gt;H70),"PAR and forecast inputs support up to 6 decimals",IF(OR(NOT(ISNUMBER(J70)),J70&lt;0,MOD(J70,1)&lt;&gt;0,NOT(ISNUMBER(K70)),K70&lt;0,MOD(K70,1)&lt;&gt;0,NOT(ISNUMBER(L70)),L70&lt;0,MOD(L70,1)&lt;&gt;0),"Physical piece inputs must be whole",IF(AND(L70&gt;0,M70="None"),"Record inbound timing and allocation basis",IF(IF(COUNTIFS('Item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incomplete","Linked")))&lt;&gt;"Linked",IF(COUNTIFS('Item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incomplete","Linked"))),IF(INDEX('Item Register'!$D$8:$D$57,MATCH(B70,'Item Register'!$A$8:$A$57,0))&lt;&gt;"Consumable","Item class differs","Linked"))))))))))="Linked",ROUNDUP(P70/INDEX('Item Register'!$F$8:$F$57,MATCH(B70,'Item Register'!$A$8:$A$57,0)),0),""))</x:f>
      </x:c>
      <x:c r="R70" s="28" t="str">
        <x:f>IF(A70="","",IF(IF(COUNTIFS('Replenishment'!$A$8:$A$57,A70)+COUNTIFS('Replenishment'!$A$68:$A$117,A70)&lt;&gt;1,"Duplicate Demand ID",IF(OR(LEN(B70&amp;"")=0,LEN(C70&amp;"")=0,LEN(D70&amp;"")=0,LEN(E70&amp;"")=0,LEN(F70&amp;"")=0,LEN(G70&amp;"")=0,LEN(H70&amp;"")=0,LEN(I70&amp;"")=0,LEN(J70&amp;"")=0,LEN(K70&amp;"")=0,LEN(L70&amp;"")=0,LEN(M70&amp;"")=0),"Complete assumptions, stock snapshot and source references",IF(COUNTIFS('Replenishment'!$D$8:$D$57,D70)+COUNTIFS('Replenishment'!$D$68:$D$117,D70)&lt;&gt;1,"Stock pool repeated; allocate once",IF(OR(NOT(ISNUMBER(E70)),E70&lt;=0),"Enter valid stock snapshot date",IF(OR(NOT(ISNUMBER(G70)),G70&lt;0,NOT(ISNUMBER(H70)),H70&lt;0,NOT(ISNUMBER(J70)),J70&lt;0,NOT(ISNUMBER(K70)),K70&lt;0,NOT(ISNUMBER(L70)),L70&lt;0),"Assumptions and stock must be nonnegative numbers",IF(OR(ROUND(G70,6)&lt;&gt;G70,ROUND(H70,6)&lt;&gt;H70),"PAR and forecast inputs support up to 6 decimals",IF(OR(NOT(ISNUMBER(J70)),J70&lt;0,MOD(J70,1)&lt;&gt;0,NOT(ISNUMBER(K70)),K70&lt;0,MOD(K70,1)&lt;&gt;0,NOT(ISNUMBER(L70)),L70&lt;0,MOD(L70,1)&lt;&gt;0),"Physical piece inputs must be whole",IF(AND(L70&gt;0,M70="None"),"Record inbound timing and allocation basis",IF(IF(COUNTIFS('Item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incomplete","Linked")))&lt;&gt;"Linked",IF(COUNTIFS('Item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incomplete","Linked"))),IF(INDEX('Item Register'!$D$8:$D$57,MATCH(B70,'Item Register'!$A$8:$A$57,0))&lt;&gt;"Consumable","Item class differs","Linked"))))))))))="Linked",Q70*INDEX('Item Register'!$F$8:$F$57,MATCH(B70,'Item Register'!$A$8:$A$57,0)),""))</x:f>
      </x:c>
      <x:c r="S70" s="28" t="str">
        <x:f>IF(A70="","",IF(IF(COUNTIFS('Replenishment'!$A$8:$A$57,A70)+COUNTIFS('Replenishment'!$A$68:$A$117,A70)&lt;&gt;1,"Duplicate Demand ID",IF(OR(LEN(B70&amp;"")=0,LEN(C70&amp;"")=0,LEN(D70&amp;"")=0,LEN(E70&amp;"")=0,LEN(F70&amp;"")=0,LEN(G70&amp;"")=0,LEN(H70&amp;"")=0,LEN(I70&amp;"")=0,LEN(J70&amp;"")=0,LEN(K70&amp;"")=0,LEN(L70&amp;"")=0,LEN(M70&amp;"")=0),"Complete assumptions, stock snapshot and source references",IF(COUNTIFS('Replenishment'!$D$8:$D$57,D70)+COUNTIFS('Replenishment'!$D$68:$D$117,D70)&lt;&gt;1,"Stock pool repeated; allocate once",IF(OR(NOT(ISNUMBER(E70)),E70&lt;=0),"Enter valid stock snapshot date",IF(OR(NOT(ISNUMBER(G70)),G70&lt;0,NOT(ISNUMBER(H70)),H70&lt;0,NOT(ISNUMBER(J70)),J70&lt;0,NOT(ISNUMBER(K70)),K70&lt;0,NOT(ISNUMBER(L70)),L70&lt;0),"Assumptions and stock must be nonnegative numbers",IF(OR(ROUND(G70,6)&lt;&gt;G70,ROUND(H70,6)&lt;&gt;H70),"PAR and forecast inputs support up to 6 decimals",IF(OR(NOT(ISNUMBER(J70)),J70&lt;0,MOD(J70,1)&lt;&gt;0,NOT(ISNUMBER(K70)),K70&lt;0,MOD(K70,1)&lt;&gt;0,NOT(ISNUMBER(L70)),L70&lt;0,MOD(L70,1)&lt;&gt;0),"Physical piece inputs must be whole",IF(AND(L70&gt;0,M70="None"),"Record inbound timing and allocation basis",IF(IF(COUNTIFS('Item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incomplete","Linked")))&lt;&gt;"Linked",IF(COUNTIFS('Item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incomplete","Linked"))),IF(INDEX('Item Register'!$D$8:$D$57,MATCH(B70,'Item Register'!$A$8:$A$57,0))&lt;&gt;"Consumable","Item class differs","Linked"))))))))))="Linked",R70-P70,""))</x:f>
      </x:c>
      <x:c r="T70" s="27" t="str">
        <x:f>IF(LEN(A70&amp;"")=0,IF(COUNTA(A70,B70,C70,D70,E70,F70,G70,H70,I70,J70,K70,L70,M70)=0,"","Enter Demand ID"),IF(IF(COUNTIFS('Replenishment'!$A$8:$A$57,A70)+COUNTIFS('Replenishment'!$A$68:$A$117,A70)&lt;&gt;1,"Duplicate Demand ID",IF(OR(LEN(B70&amp;"")=0,LEN(C70&amp;"")=0,LEN(D70&amp;"")=0,LEN(E70&amp;"")=0,LEN(F70&amp;"")=0,LEN(G70&amp;"")=0,LEN(H70&amp;"")=0,LEN(I70&amp;"")=0,LEN(J70&amp;"")=0,LEN(K70&amp;"")=0,LEN(L70&amp;"")=0,LEN(M70&amp;"")=0),"Complete assumptions, stock snapshot and source references",IF(COUNTIFS('Replenishment'!$D$8:$D$57,D70)+COUNTIFS('Replenishment'!$D$68:$D$117,D70)&lt;&gt;1,"Stock pool repeated; allocate once",IF(OR(NOT(ISNUMBER(E70)),E70&lt;=0),"Enter valid stock snapshot date",IF(OR(NOT(ISNUMBER(G70)),G70&lt;0,NOT(ISNUMBER(H70)),H70&lt;0,NOT(ISNUMBER(J70)),J70&lt;0,NOT(ISNUMBER(K70)),K70&lt;0,NOT(ISNUMBER(L70)),L70&lt;0),"Assumptions and stock must be nonnegative numbers",IF(OR(ROUND(G70,6)&lt;&gt;G70,ROUND(H70,6)&lt;&gt;H70),"PAR and forecast inputs support up to 6 decimals",IF(OR(NOT(ISNUMBER(J70)),J70&lt;0,MOD(J70,1)&lt;&gt;0,NOT(ISNUMBER(K70)),K70&lt;0,MOD(K70,1)&lt;&gt;0,NOT(ISNUMBER(L70)),L70&lt;0,MOD(L70,1)&lt;&gt;0),"Physical piece inputs must be whole",IF(AND(L70&gt;0,M70="None"),"Record inbound timing and allocation basis",IF(IF(COUNTIFS('Item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incomplete","Linked")))&lt;&gt;"Linked",IF(COUNTIFS('Item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incomplete","Linked"))),IF(INDEX('Item Register'!$D$8:$D$57,MATCH(B70,'Item Register'!$A$8:$A$57,0))&lt;&gt;"Consumable","Item class differs","Linked"))))))))))&lt;&gt;"Linked",IF(COUNTIFS('Replenishment'!$A$8:$A$57,A70)+COUNTIFS('Replenishment'!$A$68:$A$117,A70)&lt;&gt;1,"Duplicate Demand ID",IF(OR(LEN(B70&amp;"")=0,LEN(C70&amp;"")=0,LEN(D70&amp;"")=0,LEN(E70&amp;"")=0,LEN(F70&amp;"")=0,LEN(G70&amp;"")=0,LEN(H70&amp;"")=0,LEN(I70&amp;"")=0,LEN(J70&amp;"")=0,LEN(K70&amp;"")=0,LEN(L70&amp;"")=0,LEN(M70&amp;"")=0),"Complete assumptions, stock snapshot and source references",IF(COUNTIFS('Replenishment'!$D$8:$D$57,D70)+COUNTIFS('Replenishment'!$D$68:$D$117,D70)&lt;&gt;1,"Stock pool repeated; allocate once",IF(OR(NOT(ISNUMBER(E70)),E70&lt;=0),"Enter valid stock snapshot date",IF(OR(NOT(ISNUMBER(G70)),G70&lt;0,NOT(ISNUMBER(H70)),H70&lt;0,NOT(ISNUMBER(J70)),J70&lt;0,NOT(ISNUMBER(K70)),K70&lt;0,NOT(ISNUMBER(L70)),L70&lt;0),"Assumptions and stock must be nonnegative numbers",IF(OR(ROUND(G70,6)&lt;&gt;G70,ROUND(H70,6)&lt;&gt;H70),"PAR and forecast inputs support up to 6 decimals",IF(OR(NOT(ISNUMBER(J70)),J70&lt;0,MOD(J70,1)&lt;&gt;0,NOT(ISNUMBER(K70)),K70&lt;0,MOD(K70,1)&lt;&gt;0,NOT(ISNUMBER(L70)),L70&lt;0,MOD(L70,1)&lt;&gt;0),"Physical piece inputs must be whole",IF(AND(L70&gt;0,M70="None"),"Record inbound timing and allocation basis",IF(IF(COUNTIFS('Item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incomplete","Linked")))&lt;&gt;"Linked",IF(COUNTIFS('Item Register'!$A$8:$A$57,B70)&lt;&gt;1,"Missing or duplicate Item ID",IF(INDEX('Item Register'!$C$8:$C$57,MATCH(B70,'Item Register'!$A$8:$A$57,0))&lt;&gt;C70,"Revision mismatch",IF(INDEX('Item Register'!$J$8:$J$57,MATCH(B70,'Item Register'!$A$8:$A$57,0))&lt;&gt;"Recorded","Item record incomplete","Linked"))),IF(INDEX('Item Register'!$D$8:$D$57,MATCH(B70,'Item Register'!$A$8:$A$57,0))&lt;&gt;"Consumable","Item class differs","Linked")))))))))),"Planning quantities calculated"))</x:f>
      </x:c>
    </x:row>
    <x:row r="71" ht="38" customHeight="1">
      <x:c r="A71" s="23"/>
      <x:c r="B71" s="23"/>
      <x:c r="C71" s="23"/>
      <x:c r="D71" s="23"/>
      <x:c r="E71" s="24"/>
      <x:c r="F71" s="23"/>
      <x:c r="G71" s="26"/>
      <x:c r="H71" s="26"/>
      <x:c r="I71" s="23"/>
      <x:c r="J71" s="25"/>
      <x:c r="K71" s="25"/>
      <x:c r="L71" s="25"/>
      <x:c r="M71" s="23"/>
      <x:c r="N71" s="28" t="str">
        <x:f>IF(A71="","",IF(IF(COUNTIFS('Replenishment'!$A$8:$A$57,A71)+COUNTIFS('Replenishment'!$A$68:$A$117,A71)&lt;&gt;1,"Duplicate Demand ID",IF(OR(LEN(B71&amp;"")=0,LEN(C71&amp;"")=0,LEN(D71&amp;"")=0,LEN(E71&amp;"")=0,LEN(F71&amp;"")=0,LEN(G71&amp;"")=0,LEN(H71&amp;"")=0,LEN(I71&amp;"")=0,LEN(J71&amp;"")=0,LEN(K71&amp;"")=0,LEN(L71&amp;"")=0,LEN(M71&amp;"")=0),"Complete assumptions, stock snapshot and source references",IF(COUNTIFS('Replenishment'!$D$8:$D$57,D71)+COUNTIFS('Replenishment'!$D$68:$D$117,D71)&lt;&gt;1,"Stock pool repeated; allocate once",IF(OR(NOT(ISNUMBER(E71)),E71&lt;=0),"Enter valid stock snapshot date",IF(OR(NOT(ISNUMBER(G71)),G71&lt;0,NOT(ISNUMBER(H71)),H71&lt;0,NOT(ISNUMBER(J71)),J71&lt;0,NOT(ISNUMBER(K71)),K71&lt;0,NOT(ISNUMBER(L71)),L71&lt;0),"Assumptions and stock must be nonnegative numbers",IF(OR(ROUND(G71,6)&lt;&gt;G71,ROUND(H71,6)&lt;&gt;H71),"PAR and forecast inputs support up to 6 decimals",IF(OR(NOT(ISNUMBER(J71)),J71&lt;0,MOD(J71,1)&lt;&gt;0,NOT(ISNUMBER(K71)),K71&lt;0,MOD(K71,1)&lt;&gt;0,NOT(ISNUMBER(L71)),L71&lt;0,MOD(L71,1)&lt;&gt;0),"Physical piece inputs must be whole",IF(AND(L71&gt;0,M71="None"),"Record inbound timing and allocation basis",IF(IF(COUNTIFS('Item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incomplete","Linked")))&lt;&gt;"Linked",IF(COUNTIFS('Item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incomplete","Linked"))),IF(INDEX('Item Register'!$D$8:$D$57,MATCH(B71,'Item Register'!$A$8:$A$57,0))&lt;&gt;"Consumable","Item class differs","Linked"))))))))))="Linked",ROUNDUP(ROUND(G71*H71,12),0),""))</x:f>
      </x:c>
      <x:c r="O71" s="28" t="str">
        <x:f>IF(A71="","",IF(IF(COUNTIFS('Replenishment'!$A$8:$A$57,A71)+COUNTIFS('Replenishment'!$A$68:$A$117,A71)&lt;&gt;1,"Duplicate Demand ID",IF(OR(LEN(B71&amp;"")=0,LEN(C71&amp;"")=0,LEN(D71&amp;"")=0,LEN(E71&amp;"")=0,LEN(F71&amp;"")=0,LEN(G71&amp;"")=0,LEN(H71&amp;"")=0,LEN(I71&amp;"")=0,LEN(J71&amp;"")=0,LEN(K71&amp;"")=0,LEN(L71&amp;"")=0,LEN(M71&amp;"")=0),"Complete assumptions, stock snapshot and source references",IF(COUNTIFS('Replenishment'!$D$8:$D$57,D71)+COUNTIFS('Replenishment'!$D$68:$D$117,D71)&lt;&gt;1,"Stock pool repeated; allocate once",IF(OR(NOT(ISNUMBER(E71)),E71&lt;=0),"Enter valid stock snapshot date",IF(OR(NOT(ISNUMBER(G71)),G71&lt;0,NOT(ISNUMBER(H71)),H71&lt;0,NOT(ISNUMBER(J71)),J71&lt;0,NOT(ISNUMBER(K71)),K71&lt;0,NOT(ISNUMBER(L71)),L71&lt;0),"Assumptions and stock must be nonnegative numbers",IF(OR(ROUND(G71,6)&lt;&gt;G71,ROUND(H71,6)&lt;&gt;H71),"PAR and forecast inputs support up to 6 decimals",IF(OR(NOT(ISNUMBER(J71)),J71&lt;0,MOD(J71,1)&lt;&gt;0,NOT(ISNUMBER(K71)),K71&lt;0,MOD(K71,1)&lt;&gt;0,NOT(ISNUMBER(L71)),L71&lt;0,MOD(L71,1)&lt;&gt;0),"Physical piece inputs must be whole",IF(AND(L71&gt;0,M71="None"),"Record inbound timing and allocation basis",IF(IF(COUNTIFS('Item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incomplete","Linked")))&lt;&gt;"Linked",IF(COUNTIFS('Item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incomplete","Linked"))),IF(INDEX('Item Register'!$D$8:$D$57,MATCH(B71,'Item Register'!$A$8:$A$57,0))&lt;&gt;"Consumable","Item class differs","Linked"))))))))))="Linked",N71+J71,""))</x:f>
      </x:c>
      <x:c r="P71" s="28" t="str">
        <x:f>IF(A71="","",IF(IF(COUNTIFS('Replenishment'!$A$8:$A$57,A71)+COUNTIFS('Replenishment'!$A$68:$A$117,A71)&lt;&gt;1,"Duplicate Demand ID",IF(OR(LEN(B71&amp;"")=0,LEN(C71&amp;"")=0,LEN(D71&amp;"")=0,LEN(E71&amp;"")=0,LEN(F71&amp;"")=0,LEN(G71&amp;"")=0,LEN(H71&amp;"")=0,LEN(I71&amp;"")=0,LEN(J71&amp;"")=0,LEN(K71&amp;"")=0,LEN(L71&amp;"")=0,LEN(M71&amp;"")=0),"Complete assumptions, stock snapshot and source references",IF(COUNTIFS('Replenishment'!$D$8:$D$57,D71)+COUNTIFS('Replenishment'!$D$68:$D$117,D71)&lt;&gt;1,"Stock pool repeated; allocate once",IF(OR(NOT(ISNUMBER(E71)),E71&lt;=0),"Enter valid stock snapshot date",IF(OR(NOT(ISNUMBER(G71)),G71&lt;0,NOT(ISNUMBER(H71)),H71&lt;0,NOT(ISNUMBER(J71)),J71&lt;0,NOT(ISNUMBER(K71)),K71&lt;0,NOT(ISNUMBER(L71)),L71&lt;0),"Assumptions and stock must be nonnegative numbers",IF(OR(ROUND(G71,6)&lt;&gt;G71,ROUND(H71,6)&lt;&gt;H71),"PAR and forecast inputs support up to 6 decimals",IF(OR(NOT(ISNUMBER(J71)),J71&lt;0,MOD(J71,1)&lt;&gt;0,NOT(ISNUMBER(K71)),K71&lt;0,MOD(K71,1)&lt;&gt;0,NOT(ISNUMBER(L71)),L71&lt;0,MOD(L71,1)&lt;&gt;0),"Physical piece inputs must be whole",IF(AND(L71&gt;0,M71="None"),"Record inbound timing and allocation basis",IF(IF(COUNTIFS('Item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incomplete","Linked")))&lt;&gt;"Linked",IF(COUNTIFS('Item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incomplete","Linked"))),IF(INDEX('Item Register'!$D$8:$D$57,MATCH(B71,'Item Register'!$A$8:$A$57,0))&lt;&gt;"Consumable","Item class differs","Linked"))))))))))="Linked",MAX(0,O71-K71-L71),""))</x:f>
      </x:c>
      <x:c r="Q71" s="28" t="str">
        <x:f>IF(A71="","",IF(IF(COUNTIFS('Replenishment'!$A$8:$A$57,A71)+COUNTIFS('Replenishment'!$A$68:$A$117,A71)&lt;&gt;1,"Duplicate Demand ID",IF(OR(LEN(B71&amp;"")=0,LEN(C71&amp;"")=0,LEN(D71&amp;"")=0,LEN(E71&amp;"")=0,LEN(F71&amp;"")=0,LEN(G71&amp;"")=0,LEN(H71&amp;"")=0,LEN(I71&amp;"")=0,LEN(J71&amp;"")=0,LEN(K71&amp;"")=0,LEN(L71&amp;"")=0,LEN(M71&amp;"")=0),"Complete assumptions, stock snapshot and source references",IF(COUNTIFS('Replenishment'!$D$8:$D$57,D71)+COUNTIFS('Replenishment'!$D$68:$D$117,D71)&lt;&gt;1,"Stock pool repeated; allocate once",IF(OR(NOT(ISNUMBER(E71)),E71&lt;=0),"Enter valid stock snapshot date",IF(OR(NOT(ISNUMBER(G71)),G71&lt;0,NOT(ISNUMBER(H71)),H71&lt;0,NOT(ISNUMBER(J71)),J71&lt;0,NOT(ISNUMBER(K71)),K71&lt;0,NOT(ISNUMBER(L71)),L71&lt;0),"Assumptions and stock must be nonnegative numbers",IF(OR(ROUND(G71,6)&lt;&gt;G71,ROUND(H71,6)&lt;&gt;H71),"PAR and forecast inputs support up to 6 decimals",IF(OR(NOT(ISNUMBER(J71)),J71&lt;0,MOD(J71,1)&lt;&gt;0,NOT(ISNUMBER(K71)),K71&lt;0,MOD(K71,1)&lt;&gt;0,NOT(ISNUMBER(L71)),L71&lt;0,MOD(L71,1)&lt;&gt;0),"Physical piece inputs must be whole",IF(AND(L71&gt;0,M71="None"),"Record inbound timing and allocation basis",IF(IF(COUNTIFS('Item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incomplete","Linked")))&lt;&gt;"Linked",IF(COUNTIFS('Item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incomplete","Linked"))),IF(INDEX('Item Register'!$D$8:$D$57,MATCH(B71,'Item Register'!$A$8:$A$57,0))&lt;&gt;"Consumable","Item class differs","Linked"))))))))))="Linked",ROUNDUP(P71/INDEX('Item Register'!$F$8:$F$57,MATCH(B71,'Item Register'!$A$8:$A$57,0)),0),""))</x:f>
      </x:c>
      <x:c r="R71" s="28" t="str">
        <x:f>IF(A71="","",IF(IF(COUNTIFS('Replenishment'!$A$8:$A$57,A71)+COUNTIFS('Replenishment'!$A$68:$A$117,A71)&lt;&gt;1,"Duplicate Demand ID",IF(OR(LEN(B71&amp;"")=0,LEN(C71&amp;"")=0,LEN(D71&amp;"")=0,LEN(E71&amp;"")=0,LEN(F71&amp;"")=0,LEN(G71&amp;"")=0,LEN(H71&amp;"")=0,LEN(I71&amp;"")=0,LEN(J71&amp;"")=0,LEN(K71&amp;"")=0,LEN(L71&amp;"")=0,LEN(M71&amp;"")=0),"Complete assumptions, stock snapshot and source references",IF(COUNTIFS('Replenishment'!$D$8:$D$57,D71)+COUNTIFS('Replenishment'!$D$68:$D$117,D71)&lt;&gt;1,"Stock pool repeated; allocate once",IF(OR(NOT(ISNUMBER(E71)),E71&lt;=0),"Enter valid stock snapshot date",IF(OR(NOT(ISNUMBER(G71)),G71&lt;0,NOT(ISNUMBER(H71)),H71&lt;0,NOT(ISNUMBER(J71)),J71&lt;0,NOT(ISNUMBER(K71)),K71&lt;0,NOT(ISNUMBER(L71)),L71&lt;0),"Assumptions and stock must be nonnegative numbers",IF(OR(ROUND(G71,6)&lt;&gt;G71,ROUND(H71,6)&lt;&gt;H71),"PAR and forecast inputs support up to 6 decimals",IF(OR(NOT(ISNUMBER(J71)),J71&lt;0,MOD(J71,1)&lt;&gt;0,NOT(ISNUMBER(K71)),K71&lt;0,MOD(K71,1)&lt;&gt;0,NOT(ISNUMBER(L71)),L71&lt;0,MOD(L71,1)&lt;&gt;0),"Physical piece inputs must be whole",IF(AND(L71&gt;0,M71="None"),"Record inbound timing and allocation basis",IF(IF(COUNTIFS('Item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incomplete","Linked")))&lt;&gt;"Linked",IF(COUNTIFS('Item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incomplete","Linked"))),IF(INDEX('Item Register'!$D$8:$D$57,MATCH(B71,'Item Register'!$A$8:$A$57,0))&lt;&gt;"Consumable","Item class differs","Linked"))))))))))="Linked",Q71*INDEX('Item Register'!$F$8:$F$57,MATCH(B71,'Item Register'!$A$8:$A$57,0)),""))</x:f>
      </x:c>
      <x:c r="S71" s="28" t="str">
        <x:f>IF(A71="","",IF(IF(COUNTIFS('Replenishment'!$A$8:$A$57,A71)+COUNTIFS('Replenishment'!$A$68:$A$117,A71)&lt;&gt;1,"Duplicate Demand ID",IF(OR(LEN(B71&amp;"")=0,LEN(C71&amp;"")=0,LEN(D71&amp;"")=0,LEN(E71&amp;"")=0,LEN(F71&amp;"")=0,LEN(G71&amp;"")=0,LEN(H71&amp;"")=0,LEN(I71&amp;"")=0,LEN(J71&amp;"")=0,LEN(K71&amp;"")=0,LEN(L71&amp;"")=0,LEN(M71&amp;"")=0),"Complete assumptions, stock snapshot and source references",IF(COUNTIFS('Replenishment'!$D$8:$D$57,D71)+COUNTIFS('Replenishment'!$D$68:$D$117,D71)&lt;&gt;1,"Stock pool repeated; allocate once",IF(OR(NOT(ISNUMBER(E71)),E71&lt;=0),"Enter valid stock snapshot date",IF(OR(NOT(ISNUMBER(G71)),G71&lt;0,NOT(ISNUMBER(H71)),H71&lt;0,NOT(ISNUMBER(J71)),J71&lt;0,NOT(ISNUMBER(K71)),K71&lt;0,NOT(ISNUMBER(L71)),L71&lt;0),"Assumptions and stock must be nonnegative numbers",IF(OR(ROUND(G71,6)&lt;&gt;G71,ROUND(H71,6)&lt;&gt;H71),"PAR and forecast inputs support up to 6 decimals",IF(OR(NOT(ISNUMBER(J71)),J71&lt;0,MOD(J71,1)&lt;&gt;0,NOT(ISNUMBER(K71)),K71&lt;0,MOD(K71,1)&lt;&gt;0,NOT(ISNUMBER(L71)),L71&lt;0,MOD(L71,1)&lt;&gt;0),"Physical piece inputs must be whole",IF(AND(L71&gt;0,M71="None"),"Record inbound timing and allocation basis",IF(IF(COUNTIFS('Item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incomplete","Linked")))&lt;&gt;"Linked",IF(COUNTIFS('Item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incomplete","Linked"))),IF(INDEX('Item Register'!$D$8:$D$57,MATCH(B71,'Item Register'!$A$8:$A$57,0))&lt;&gt;"Consumable","Item class differs","Linked"))))))))))="Linked",R71-P71,""))</x:f>
      </x:c>
      <x:c r="T71" s="27" t="str">
        <x:f>IF(LEN(A71&amp;"")=0,IF(COUNTA(A71,B71,C71,D71,E71,F71,G71,H71,I71,J71,K71,L71,M71)=0,"","Enter Demand ID"),IF(IF(COUNTIFS('Replenishment'!$A$8:$A$57,A71)+COUNTIFS('Replenishment'!$A$68:$A$117,A71)&lt;&gt;1,"Duplicate Demand ID",IF(OR(LEN(B71&amp;"")=0,LEN(C71&amp;"")=0,LEN(D71&amp;"")=0,LEN(E71&amp;"")=0,LEN(F71&amp;"")=0,LEN(G71&amp;"")=0,LEN(H71&amp;"")=0,LEN(I71&amp;"")=0,LEN(J71&amp;"")=0,LEN(K71&amp;"")=0,LEN(L71&amp;"")=0,LEN(M71&amp;"")=0),"Complete assumptions, stock snapshot and source references",IF(COUNTIFS('Replenishment'!$D$8:$D$57,D71)+COUNTIFS('Replenishment'!$D$68:$D$117,D71)&lt;&gt;1,"Stock pool repeated; allocate once",IF(OR(NOT(ISNUMBER(E71)),E71&lt;=0),"Enter valid stock snapshot date",IF(OR(NOT(ISNUMBER(G71)),G71&lt;0,NOT(ISNUMBER(H71)),H71&lt;0,NOT(ISNUMBER(J71)),J71&lt;0,NOT(ISNUMBER(K71)),K71&lt;0,NOT(ISNUMBER(L71)),L71&lt;0),"Assumptions and stock must be nonnegative numbers",IF(OR(ROUND(G71,6)&lt;&gt;G71,ROUND(H71,6)&lt;&gt;H71),"PAR and forecast inputs support up to 6 decimals",IF(OR(NOT(ISNUMBER(J71)),J71&lt;0,MOD(J71,1)&lt;&gt;0,NOT(ISNUMBER(K71)),K71&lt;0,MOD(K71,1)&lt;&gt;0,NOT(ISNUMBER(L71)),L71&lt;0,MOD(L71,1)&lt;&gt;0),"Physical piece inputs must be whole",IF(AND(L71&gt;0,M71="None"),"Record inbound timing and allocation basis",IF(IF(COUNTIFS('Item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incomplete","Linked")))&lt;&gt;"Linked",IF(COUNTIFS('Item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incomplete","Linked"))),IF(INDEX('Item Register'!$D$8:$D$57,MATCH(B71,'Item Register'!$A$8:$A$57,0))&lt;&gt;"Consumable","Item class differs","Linked"))))))))))&lt;&gt;"Linked",IF(COUNTIFS('Replenishment'!$A$8:$A$57,A71)+COUNTIFS('Replenishment'!$A$68:$A$117,A71)&lt;&gt;1,"Duplicate Demand ID",IF(OR(LEN(B71&amp;"")=0,LEN(C71&amp;"")=0,LEN(D71&amp;"")=0,LEN(E71&amp;"")=0,LEN(F71&amp;"")=0,LEN(G71&amp;"")=0,LEN(H71&amp;"")=0,LEN(I71&amp;"")=0,LEN(J71&amp;"")=0,LEN(K71&amp;"")=0,LEN(L71&amp;"")=0,LEN(M71&amp;"")=0),"Complete assumptions, stock snapshot and source references",IF(COUNTIFS('Replenishment'!$D$8:$D$57,D71)+COUNTIFS('Replenishment'!$D$68:$D$117,D71)&lt;&gt;1,"Stock pool repeated; allocate once",IF(OR(NOT(ISNUMBER(E71)),E71&lt;=0),"Enter valid stock snapshot date",IF(OR(NOT(ISNUMBER(G71)),G71&lt;0,NOT(ISNUMBER(H71)),H71&lt;0,NOT(ISNUMBER(J71)),J71&lt;0,NOT(ISNUMBER(K71)),K71&lt;0,NOT(ISNUMBER(L71)),L71&lt;0),"Assumptions and stock must be nonnegative numbers",IF(OR(ROUND(G71,6)&lt;&gt;G71,ROUND(H71,6)&lt;&gt;H71),"PAR and forecast inputs support up to 6 decimals",IF(OR(NOT(ISNUMBER(J71)),J71&lt;0,MOD(J71,1)&lt;&gt;0,NOT(ISNUMBER(K71)),K71&lt;0,MOD(K71,1)&lt;&gt;0,NOT(ISNUMBER(L71)),L71&lt;0,MOD(L71,1)&lt;&gt;0),"Physical piece inputs must be whole",IF(AND(L71&gt;0,M71="None"),"Record inbound timing and allocation basis",IF(IF(COUNTIFS('Item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incomplete","Linked")))&lt;&gt;"Linked",IF(COUNTIFS('Item Register'!$A$8:$A$57,B71)&lt;&gt;1,"Missing or duplicate Item ID",IF(INDEX('Item Register'!$C$8:$C$57,MATCH(B71,'Item Register'!$A$8:$A$57,0))&lt;&gt;C71,"Revision mismatch",IF(INDEX('Item Register'!$J$8:$J$57,MATCH(B71,'Item Register'!$A$8:$A$57,0))&lt;&gt;"Recorded","Item record incomplete","Linked"))),IF(INDEX('Item Register'!$D$8:$D$57,MATCH(B71,'Item Register'!$A$8:$A$57,0))&lt;&gt;"Consumable","Item class differs","Linked")))))))))),"Planning quantities calculated"))</x:f>
      </x:c>
    </x:row>
    <x:row r="72" ht="38" customHeight="1">
      <x:c r="A72" s="23"/>
      <x:c r="B72" s="23"/>
      <x:c r="C72" s="23"/>
      <x:c r="D72" s="23"/>
      <x:c r="E72" s="24"/>
      <x:c r="F72" s="23"/>
      <x:c r="G72" s="26"/>
      <x:c r="H72" s="26"/>
      <x:c r="I72" s="23"/>
      <x:c r="J72" s="25"/>
      <x:c r="K72" s="25"/>
      <x:c r="L72" s="25"/>
      <x:c r="M72" s="23"/>
      <x:c r="N72" s="28" t="str">
        <x:f>IF(A72="","",IF(IF(COUNTIFS('Replenishment'!$A$8:$A$57,A72)+COUNTIFS('Replenishment'!$A$68:$A$117,A72)&lt;&gt;1,"Duplicate Demand ID",IF(OR(LEN(B72&amp;"")=0,LEN(C72&amp;"")=0,LEN(D72&amp;"")=0,LEN(E72&amp;"")=0,LEN(F72&amp;"")=0,LEN(G72&amp;"")=0,LEN(H72&amp;"")=0,LEN(I72&amp;"")=0,LEN(J72&amp;"")=0,LEN(K72&amp;"")=0,LEN(L72&amp;"")=0,LEN(M72&amp;"")=0),"Complete assumptions, stock snapshot and source references",IF(COUNTIFS('Replenishment'!$D$8:$D$57,D72)+COUNTIFS('Replenishment'!$D$68:$D$117,D72)&lt;&gt;1,"Stock pool repeated; allocate once",IF(OR(NOT(ISNUMBER(E72)),E72&lt;=0),"Enter valid stock snapshot date",IF(OR(NOT(ISNUMBER(G72)),G72&lt;0,NOT(ISNUMBER(H72)),H72&lt;0,NOT(ISNUMBER(J72)),J72&lt;0,NOT(ISNUMBER(K72)),K72&lt;0,NOT(ISNUMBER(L72)),L72&lt;0),"Assumptions and stock must be nonnegative numbers",IF(OR(ROUND(G72,6)&lt;&gt;G72,ROUND(H72,6)&lt;&gt;H72),"PAR and forecast inputs support up to 6 decimals",IF(OR(NOT(ISNUMBER(J72)),J72&lt;0,MOD(J72,1)&lt;&gt;0,NOT(ISNUMBER(K72)),K72&lt;0,MOD(K72,1)&lt;&gt;0,NOT(ISNUMBER(L72)),L72&lt;0,MOD(L72,1)&lt;&gt;0),"Physical piece inputs must be whole",IF(AND(L72&gt;0,M72="None"),"Record inbound timing and allocation basis",IF(IF(COUNTIFS('Item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incomplete","Linked")))&lt;&gt;"Linked",IF(COUNTIFS('Item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incomplete","Linked"))),IF(INDEX('Item Register'!$D$8:$D$57,MATCH(B72,'Item Register'!$A$8:$A$57,0))&lt;&gt;"Consumable","Item class differs","Linked"))))))))))="Linked",ROUNDUP(ROUND(G72*H72,12),0),""))</x:f>
      </x:c>
      <x:c r="O72" s="28" t="str">
        <x:f>IF(A72="","",IF(IF(COUNTIFS('Replenishment'!$A$8:$A$57,A72)+COUNTIFS('Replenishment'!$A$68:$A$117,A72)&lt;&gt;1,"Duplicate Demand ID",IF(OR(LEN(B72&amp;"")=0,LEN(C72&amp;"")=0,LEN(D72&amp;"")=0,LEN(E72&amp;"")=0,LEN(F72&amp;"")=0,LEN(G72&amp;"")=0,LEN(H72&amp;"")=0,LEN(I72&amp;"")=0,LEN(J72&amp;"")=0,LEN(K72&amp;"")=0,LEN(L72&amp;"")=0,LEN(M72&amp;"")=0),"Complete assumptions, stock snapshot and source references",IF(COUNTIFS('Replenishment'!$D$8:$D$57,D72)+COUNTIFS('Replenishment'!$D$68:$D$117,D72)&lt;&gt;1,"Stock pool repeated; allocate once",IF(OR(NOT(ISNUMBER(E72)),E72&lt;=0),"Enter valid stock snapshot date",IF(OR(NOT(ISNUMBER(G72)),G72&lt;0,NOT(ISNUMBER(H72)),H72&lt;0,NOT(ISNUMBER(J72)),J72&lt;0,NOT(ISNUMBER(K72)),K72&lt;0,NOT(ISNUMBER(L72)),L72&lt;0),"Assumptions and stock must be nonnegative numbers",IF(OR(ROUND(G72,6)&lt;&gt;G72,ROUND(H72,6)&lt;&gt;H72),"PAR and forecast inputs support up to 6 decimals",IF(OR(NOT(ISNUMBER(J72)),J72&lt;0,MOD(J72,1)&lt;&gt;0,NOT(ISNUMBER(K72)),K72&lt;0,MOD(K72,1)&lt;&gt;0,NOT(ISNUMBER(L72)),L72&lt;0,MOD(L72,1)&lt;&gt;0),"Physical piece inputs must be whole",IF(AND(L72&gt;0,M72="None"),"Record inbound timing and allocation basis",IF(IF(COUNTIFS('Item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incomplete","Linked")))&lt;&gt;"Linked",IF(COUNTIFS('Item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incomplete","Linked"))),IF(INDEX('Item Register'!$D$8:$D$57,MATCH(B72,'Item Register'!$A$8:$A$57,0))&lt;&gt;"Consumable","Item class differs","Linked"))))))))))="Linked",N72+J72,""))</x:f>
      </x:c>
      <x:c r="P72" s="28" t="str">
        <x:f>IF(A72="","",IF(IF(COUNTIFS('Replenishment'!$A$8:$A$57,A72)+COUNTIFS('Replenishment'!$A$68:$A$117,A72)&lt;&gt;1,"Duplicate Demand ID",IF(OR(LEN(B72&amp;"")=0,LEN(C72&amp;"")=0,LEN(D72&amp;"")=0,LEN(E72&amp;"")=0,LEN(F72&amp;"")=0,LEN(G72&amp;"")=0,LEN(H72&amp;"")=0,LEN(I72&amp;"")=0,LEN(J72&amp;"")=0,LEN(K72&amp;"")=0,LEN(L72&amp;"")=0,LEN(M72&amp;"")=0),"Complete assumptions, stock snapshot and source references",IF(COUNTIFS('Replenishment'!$D$8:$D$57,D72)+COUNTIFS('Replenishment'!$D$68:$D$117,D72)&lt;&gt;1,"Stock pool repeated; allocate once",IF(OR(NOT(ISNUMBER(E72)),E72&lt;=0),"Enter valid stock snapshot date",IF(OR(NOT(ISNUMBER(G72)),G72&lt;0,NOT(ISNUMBER(H72)),H72&lt;0,NOT(ISNUMBER(J72)),J72&lt;0,NOT(ISNUMBER(K72)),K72&lt;0,NOT(ISNUMBER(L72)),L72&lt;0),"Assumptions and stock must be nonnegative numbers",IF(OR(ROUND(G72,6)&lt;&gt;G72,ROUND(H72,6)&lt;&gt;H72),"PAR and forecast inputs support up to 6 decimals",IF(OR(NOT(ISNUMBER(J72)),J72&lt;0,MOD(J72,1)&lt;&gt;0,NOT(ISNUMBER(K72)),K72&lt;0,MOD(K72,1)&lt;&gt;0,NOT(ISNUMBER(L72)),L72&lt;0,MOD(L72,1)&lt;&gt;0),"Physical piece inputs must be whole",IF(AND(L72&gt;0,M72="None"),"Record inbound timing and allocation basis",IF(IF(COUNTIFS('Item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incomplete","Linked")))&lt;&gt;"Linked",IF(COUNTIFS('Item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incomplete","Linked"))),IF(INDEX('Item Register'!$D$8:$D$57,MATCH(B72,'Item Register'!$A$8:$A$57,0))&lt;&gt;"Consumable","Item class differs","Linked"))))))))))="Linked",MAX(0,O72-K72-L72),""))</x:f>
      </x:c>
      <x:c r="Q72" s="28" t="str">
        <x:f>IF(A72="","",IF(IF(COUNTIFS('Replenishment'!$A$8:$A$57,A72)+COUNTIFS('Replenishment'!$A$68:$A$117,A72)&lt;&gt;1,"Duplicate Demand ID",IF(OR(LEN(B72&amp;"")=0,LEN(C72&amp;"")=0,LEN(D72&amp;"")=0,LEN(E72&amp;"")=0,LEN(F72&amp;"")=0,LEN(G72&amp;"")=0,LEN(H72&amp;"")=0,LEN(I72&amp;"")=0,LEN(J72&amp;"")=0,LEN(K72&amp;"")=0,LEN(L72&amp;"")=0,LEN(M72&amp;"")=0),"Complete assumptions, stock snapshot and source references",IF(COUNTIFS('Replenishment'!$D$8:$D$57,D72)+COUNTIFS('Replenishment'!$D$68:$D$117,D72)&lt;&gt;1,"Stock pool repeated; allocate once",IF(OR(NOT(ISNUMBER(E72)),E72&lt;=0),"Enter valid stock snapshot date",IF(OR(NOT(ISNUMBER(G72)),G72&lt;0,NOT(ISNUMBER(H72)),H72&lt;0,NOT(ISNUMBER(J72)),J72&lt;0,NOT(ISNUMBER(K72)),K72&lt;0,NOT(ISNUMBER(L72)),L72&lt;0),"Assumptions and stock must be nonnegative numbers",IF(OR(ROUND(G72,6)&lt;&gt;G72,ROUND(H72,6)&lt;&gt;H72),"PAR and forecast inputs support up to 6 decimals",IF(OR(NOT(ISNUMBER(J72)),J72&lt;0,MOD(J72,1)&lt;&gt;0,NOT(ISNUMBER(K72)),K72&lt;0,MOD(K72,1)&lt;&gt;0,NOT(ISNUMBER(L72)),L72&lt;0,MOD(L72,1)&lt;&gt;0),"Physical piece inputs must be whole",IF(AND(L72&gt;0,M72="None"),"Record inbound timing and allocation basis",IF(IF(COUNTIFS('Item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incomplete","Linked")))&lt;&gt;"Linked",IF(COUNTIFS('Item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incomplete","Linked"))),IF(INDEX('Item Register'!$D$8:$D$57,MATCH(B72,'Item Register'!$A$8:$A$57,0))&lt;&gt;"Consumable","Item class differs","Linked"))))))))))="Linked",ROUNDUP(P72/INDEX('Item Register'!$F$8:$F$57,MATCH(B72,'Item Register'!$A$8:$A$57,0)),0),""))</x:f>
      </x:c>
      <x:c r="R72" s="28" t="str">
        <x:f>IF(A72="","",IF(IF(COUNTIFS('Replenishment'!$A$8:$A$57,A72)+COUNTIFS('Replenishment'!$A$68:$A$117,A72)&lt;&gt;1,"Duplicate Demand ID",IF(OR(LEN(B72&amp;"")=0,LEN(C72&amp;"")=0,LEN(D72&amp;"")=0,LEN(E72&amp;"")=0,LEN(F72&amp;"")=0,LEN(G72&amp;"")=0,LEN(H72&amp;"")=0,LEN(I72&amp;"")=0,LEN(J72&amp;"")=0,LEN(K72&amp;"")=0,LEN(L72&amp;"")=0,LEN(M72&amp;"")=0),"Complete assumptions, stock snapshot and source references",IF(COUNTIFS('Replenishment'!$D$8:$D$57,D72)+COUNTIFS('Replenishment'!$D$68:$D$117,D72)&lt;&gt;1,"Stock pool repeated; allocate once",IF(OR(NOT(ISNUMBER(E72)),E72&lt;=0),"Enter valid stock snapshot date",IF(OR(NOT(ISNUMBER(G72)),G72&lt;0,NOT(ISNUMBER(H72)),H72&lt;0,NOT(ISNUMBER(J72)),J72&lt;0,NOT(ISNUMBER(K72)),K72&lt;0,NOT(ISNUMBER(L72)),L72&lt;0),"Assumptions and stock must be nonnegative numbers",IF(OR(ROUND(G72,6)&lt;&gt;G72,ROUND(H72,6)&lt;&gt;H72),"PAR and forecast inputs support up to 6 decimals",IF(OR(NOT(ISNUMBER(J72)),J72&lt;0,MOD(J72,1)&lt;&gt;0,NOT(ISNUMBER(K72)),K72&lt;0,MOD(K72,1)&lt;&gt;0,NOT(ISNUMBER(L72)),L72&lt;0,MOD(L72,1)&lt;&gt;0),"Physical piece inputs must be whole",IF(AND(L72&gt;0,M72="None"),"Record inbound timing and allocation basis",IF(IF(COUNTIFS('Item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incomplete","Linked")))&lt;&gt;"Linked",IF(COUNTIFS('Item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incomplete","Linked"))),IF(INDEX('Item Register'!$D$8:$D$57,MATCH(B72,'Item Register'!$A$8:$A$57,0))&lt;&gt;"Consumable","Item class differs","Linked"))))))))))="Linked",Q72*INDEX('Item Register'!$F$8:$F$57,MATCH(B72,'Item Register'!$A$8:$A$57,0)),""))</x:f>
      </x:c>
      <x:c r="S72" s="28" t="str">
        <x:f>IF(A72="","",IF(IF(COUNTIFS('Replenishment'!$A$8:$A$57,A72)+COUNTIFS('Replenishment'!$A$68:$A$117,A72)&lt;&gt;1,"Duplicate Demand ID",IF(OR(LEN(B72&amp;"")=0,LEN(C72&amp;"")=0,LEN(D72&amp;"")=0,LEN(E72&amp;"")=0,LEN(F72&amp;"")=0,LEN(G72&amp;"")=0,LEN(H72&amp;"")=0,LEN(I72&amp;"")=0,LEN(J72&amp;"")=0,LEN(K72&amp;"")=0,LEN(L72&amp;"")=0,LEN(M72&amp;"")=0),"Complete assumptions, stock snapshot and source references",IF(COUNTIFS('Replenishment'!$D$8:$D$57,D72)+COUNTIFS('Replenishment'!$D$68:$D$117,D72)&lt;&gt;1,"Stock pool repeated; allocate once",IF(OR(NOT(ISNUMBER(E72)),E72&lt;=0),"Enter valid stock snapshot date",IF(OR(NOT(ISNUMBER(G72)),G72&lt;0,NOT(ISNUMBER(H72)),H72&lt;0,NOT(ISNUMBER(J72)),J72&lt;0,NOT(ISNUMBER(K72)),K72&lt;0,NOT(ISNUMBER(L72)),L72&lt;0),"Assumptions and stock must be nonnegative numbers",IF(OR(ROUND(G72,6)&lt;&gt;G72,ROUND(H72,6)&lt;&gt;H72),"PAR and forecast inputs support up to 6 decimals",IF(OR(NOT(ISNUMBER(J72)),J72&lt;0,MOD(J72,1)&lt;&gt;0,NOT(ISNUMBER(K72)),K72&lt;0,MOD(K72,1)&lt;&gt;0,NOT(ISNUMBER(L72)),L72&lt;0,MOD(L72,1)&lt;&gt;0),"Physical piece inputs must be whole",IF(AND(L72&gt;0,M72="None"),"Record inbound timing and allocation basis",IF(IF(COUNTIFS('Item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incomplete","Linked")))&lt;&gt;"Linked",IF(COUNTIFS('Item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incomplete","Linked"))),IF(INDEX('Item Register'!$D$8:$D$57,MATCH(B72,'Item Register'!$A$8:$A$57,0))&lt;&gt;"Consumable","Item class differs","Linked"))))))))))="Linked",R72-P72,""))</x:f>
      </x:c>
      <x:c r="T72" s="27" t="str">
        <x:f>IF(LEN(A72&amp;"")=0,IF(COUNTA(A72,B72,C72,D72,E72,F72,G72,H72,I72,J72,K72,L72,M72)=0,"","Enter Demand ID"),IF(IF(COUNTIFS('Replenishment'!$A$8:$A$57,A72)+COUNTIFS('Replenishment'!$A$68:$A$117,A72)&lt;&gt;1,"Duplicate Demand ID",IF(OR(LEN(B72&amp;"")=0,LEN(C72&amp;"")=0,LEN(D72&amp;"")=0,LEN(E72&amp;"")=0,LEN(F72&amp;"")=0,LEN(G72&amp;"")=0,LEN(H72&amp;"")=0,LEN(I72&amp;"")=0,LEN(J72&amp;"")=0,LEN(K72&amp;"")=0,LEN(L72&amp;"")=0,LEN(M72&amp;"")=0),"Complete assumptions, stock snapshot and source references",IF(COUNTIFS('Replenishment'!$D$8:$D$57,D72)+COUNTIFS('Replenishment'!$D$68:$D$117,D72)&lt;&gt;1,"Stock pool repeated; allocate once",IF(OR(NOT(ISNUMBER(E72)),E72&lt;=0),"Enter valid stock snapshot date",IF(OR(NOT(ISNUMBER(G72)),G72&lt;0,NOT(ISNUMBER(H72)),H72&lt;0,NOT(ISNUMBER(J72)),J72&lt;0,NOT(ISNUMBER(K72)),K72&lt;0,NOT(ISNUMBER(L72)),L72&lt;0),"Assumptions and stock must be nonnegative numbers",IF(OR(ROUND(G72,6)&lt;&gt;G72,ROUND(H72,6)&lt;&gt;H72),"PAR and forecast inputs support up to 6 decimals",IF(OR(NOT(ISNUMBER(J72)),J72&lt;0,MOD(J72,1)&lt;&gt;0,NOT(ISNUMBER(K72)),K72&lt;0,MOD(K72,1)&lt;&gt;0,NOT(ISNUMBER(L72)),L72&lt;0,MOD(L72,1)&lt;&gt;0),"Physical piece inputs must be whole",IF(AND(L72&gt;0,M72="None"),"Record inbound timing and allocation basis",IF(IF(COUNTIFS('Item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incomplete","Linked")))&lt;&gt;"Linked",IF(COUNTIFS('Item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incomplete","Linked"))),IF(INDEX('Item Register'!$D$8:$D$57,MATCH(B72,'Item Register'!$A$8:$A$57,0))&lt;&gt;"Consumable","Item class differs","Linked"))))))))))&lt;&gt;"Linked",IF(COUNTIFS('Replenishment'!$A$8:$A$57,A72)+COUNTIFS('Replenishment'!$A$68:$A$117,A72)&lt;&gt;1,"Duplicate Demand ID",IF(OR(LEN(B72&amp;"")=0,LEN(C72&amp;"")=0,LEN(D72&amp;"")=0,LEN(E72&amp;"")=0,LEN(F72&amp;"")=0,LEN(G72&amp;"")=0,LEN(H72&amp;"")=0,LEN(I72&amp;"")=0,LEN(J72&amp;"")=0,LEN(K72&amp;"")=0,LEN(L72&amp;"")=0,LEN(M72&amp;"")=0),"Complete assumptions, stock snapshot and source references",IF(COUNTIFS('Replenishment'!$D$8:$D$57,D72)+COUNTIFS('Replenishment'!$D$68:$D$117,D72)&lt;&gt;1,"Stock pool repeated; allocate once",IF(OR(NOT(ISNUMBER(E72)),E72&lt;=0),"Enter valid stock snapshot date",IF(OR(NOT(ISNUMBER(G72)),G72&lt;0,NOT(ISNUMBER(H72)),H72&lt;0,NOT(ISNUMBER(J72)),J72&lt;0,NOT(ISNUMBER(K72)),K72&lt;0,NOT(ISNUMBER(L72)),L72&lt;0),"Assumptions and stock must be nonnegative numbers",IF(OR(ROUND(G72,6)&lt;&gt;G72,ROUND(H72,6)&lt;&gt;H72),"PAR and forecast inputs support up to 6 decimals",IF(OR(NOT(ISNUMBER(J72)),J72&lt;0,MOD(J72,1)&lt;&gt;0,NOT(ISNUMBER(K72)),K72&lt;0,MOD(K72,1)&lt;&gt;0,NOT(ISNUMBER(L72)),L72&lt;0,MOD(L72,1)&lt;&gt;0),"Physical piece inputs must be whole",IF(AND(L72&gt;0,M72="None"),"Record inbound timing and allocation basis",IF(IF(COUNTIFS('Item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incomplete","Linked")))&lt;&gt;"Linked",IF(COUNTIFS('Item Register'!$A$8:$A$57,B72)&lt;&gt;1,"Missing or duplicate Item ID",IF(INDEX('Item Register'!$C$8:$C$57,MATCH(B72,'Item Register'!$A$8:$A$57,0))&lt;&gt;C72,"Revision mismatch",IF(INDEX('Item Register'!$J$8:$J$57,MATCH(B72,'Item Register'!$A$8:$A$57,0))&lt;&gt;"Recorded","Item record incomplete","Linked"))),IF(INDEX('Item Register'!$D$8:$D$57,MATCH(B72,'Item Register'!$A$8:$A$57,0))&lt;&gt;"Consumable","Item class differs","Linked")))))))))),"Planning quantities calculated"))</x:f>
      </x:c>
    </x:row>
    <x:row r="73" ht="38" customHeight="1">
      <x:c r="A73" s="23"/>
      <x:c r="B73" s="23"/>
      <x:c r="C73" s="23"/>
      <x:c r="D73" s="23"/>
      <x:c r="E73" s="24"/>
      <x:c r="F73" s="23"/>
      <x:c r="G73" s="26"/>
      <x:c r="H73" s="26"/>
      <x:c r="I73" s="23"/>
      <x:c r="J73" s="25"/>
      <x:c r="K73" s="25"/>
      <x:c r="L73" s="25"/>
      <x:c r="M73" s="23"/>
      <x:c r="N73" s="28" t="str">
        <x:f>IF(A73="","",IF(IF(COUNTIFS('Replenishment'!$A$8:$A$57,A73)+COUNTIFS('Replenishment'!$A$68:$A$117,A73)&lt;&gt;1,"Duplicate Demand ID",IF(OR(LEN(B73&amp;"")=0,LEN(C73&amp;"")=0,LEN(D73&amp;"")=0,LEN(E73&amp;"")=0,LEN(F73&amp;"")=0,LEN(G73&amp;"")=0,LEN(H73&amp;"")=0,LEN(I73&amp;"")=0,LEN(J73&amp;"")=0,LEN(K73&amp;"")=0,LEN(L73&amp;"")=0,LEN(M73&amp;"")=0),"Complete assumptions, stock snapshot and source references",IF(COUNTIFS('Replenishment'!$D$8:$D$57,D73)+COUNTIFS('Replenishment'!$D$68:$D$117,D73)&lt;&gt;1,"Stock pool repeated; allocate once",IF(OR(NOT(ISNUMBER(E73)),E73&lt;=0),"Enter valid stock snapshot date",IF(OR(NOT(ISNUMBER(G73)),G73&lt;0,NOT(ISNUMBER(H73)),H73&lt;0,NOT(ISNUMBER(J73)),J73&lt;0,NOT(ISNUMBER(K73)),K73&lt;0,NOT(ISNUMBER(L73)),L73&lt;0),"Assumptions and stock must be nonnegative numbers",IF(OR(ROUND(G73,6)&lt;&gt;G73,ROUND(H73,6)&lt;&gt;H73),"PAR and forecast inputs support up to 6 decimals",IF(OR(NOT(ISNUMBER(J73)),J73&lt;0,MOD(J73,1)&lt;&gt;0,NOT(ISNUMBER(K73)),K73&lt;0,MOD(K73,1)&lt;&gt;0,NOT(ISNUMBER(L73)),L73&lt;0,MOD(L73,1)&lt;&gt;0),"Physical piece inputs must be whole",IF(AND(L73&gt;0,M73="None"),"Record inbound timing and allocation basis",IF(IF(COUNTIFS('Item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incomplete","Linked")))&lt;&gt;"Linked",IF(COUNTIFS('Item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incomplete","Linked"))),IF(INDEX('Item Register'!$D$8:$D$57,MATCH(B73,'Item Register'!$A$8:$A$57,0))&lt;&gt;"Consumable","Item class differs","Linked"))))))))))="Linked",ROUNDUP(ROUND(G73*H73,12),0),""))</x:f>
      </x:c>
      <x:c r="O73" s="28" t="str">
        <x:f>IF(A73="","",IF(IF(COUNTIFS('Replenishment'!$A$8:$A$57,A73)+COUNTIFS('Replenishment'!$A$68:$A$117,A73)&lt;&gt;1,"Duplicate Demand ID",IF(OR(LEN(B73&amp;"")=0,LEN(C73&amp;"")=0,LEN(D73&amp;"")=0,LEN(E73&amp;"")=0,LEN(F73&amp;"")=0,LEN(G73&amp;"")=0,LEN(H73&amp;"")=0,LEN(I73&amp;"")=0,LEN(J73&amp;"")=0,LEN(K73&amp;"")=0,LEN(L73&amp;"")=0,LEN(M73&amp;"")=0),"Complete assumptions, stock snapshot and source references",IF(COUNTIFS('Replenishment'!$D$8:$D$57,D73)+COUNTIFS('Replenishment'!$D$68:$D$117,D73)&lt;&gt;1,"Stock pool repeated; allocate once",IF(OR(NOT(ISNUMBER(E73)),E73&lt;=0),"Enter valid stock snapshot date",IF(OR(NOT(ISNUMBER(G73)),G73&lt;0,NOT(ISNUMBER(H73)),H73&lt;0,NOT(ISNUMBER(J73)),J73&lt;0,NOT(ISNUMBER(K73)),K73&lt;0,NOT(ISNUMBER(L73)),L73&lt;0),"Assumptions and stock must be nonnegative numbers",IF(OR(ROUND(G73,6)&lt;&gt;G73,ROUND(H73,6)&lt;&gt;H73),"PAR and forecast inputs support up to 6 decimals",IF(OR(NOT(ISNUMBER(J73)),J73&lt;0,MOD(J73,1)&lt;&gt;0,NOT(ISNUMBER(K73)),K73&lt;0,MOD(K73,1)&lt;&gt;0,NOT(ISNUMBER(L73)),L73&lt;0,MOD(L73,1)&lt;&gt;0),"Physical piece inputs must be whole",IF(AND(L73&gt;0,M73="None"),"Record inbound timing and allocation basis",IF(IF(COUNTIFS('Item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incomplete","Linked")))&lt;&gt;"Linked",IF(COUNTIFS('Item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incomplete","Linked"))),IF(INDEX('Item Register'!$D$8:$D$57,MATCH(B73,'Item Register'!$A$8:$A$57,0))&lt;&gt;"Consumable","Item class differs","Linked"))))))))))="Linked",N73+J73,""))</x:f>
      </x:c>
      <x:c r="P73" s="28" t="str">
        <x:f>IF(A73="","",IF(IF(COUNTIFS('Replenishment'!$A$8:$A$57,A73)+COUNTIFS('Replenishment'!$A$68:$A$117,A73)&lt;&gt;1,"Duplicate Demand ID",IF(OR(LEN(B73&amp;"")=0,LEN(C73&amp;"")=0,LEN(D73&amp;"")=0,LEN(E73&amp;"")=0,LEN(F73&amp;"")=0,LEN(G73&amp;"")=0,LEN(H73&amp;"")=0,LEN(I73&amp;"")=0,LEN(J73&amp;"")=0,LEN(K73&amp;"")=0,LEN(L73&amp;"")=0,LEN(M73&amp;"")=0),"Complete assumptions, stock snapshot and source references",IF(COUNTIFS('Replenishment'!$D$8:$D$57,D73)+COUNTIFS('Replenishment'!$D$68:$D$117,D73)&lt;&gt;1,"Stock pool repeated; allocate once",IF(OR(NOT(ISNUMBER(E73)),E73&lt;=0),"Enter valid stock snapshot date",IF(OR(NOT(ISNUMBER(G73)),G73&lt;0,NOT(ISNUMBER(H73)),H73&lt;0,NOT(ISNUMBER(J73)),J73&lt;0,NOT(ISNUMBER(K73)),K73&lt;0,NOT(ISNUMBER(L73)),L73&lt;0),"Assumptions and stock must be nonnegative numbers",IF(OR(ROUND(G73,6)&lt;&gt;G73,ROUND(H73,6)&lt;&gt;H73),"PAR and forecast inputs support up to 6 decimals",IF(OR(NOT(ISNUMBER(J73)),J73&lt;0,MOD(J73,1)&lt;&gt;0,NOT(ISNUMBER(K73)),K73&lt;0,MOD(K73,1)&lt;&gt;0,NOT(ISNUMBER(L73)),L73&lt;0,MOD(L73,1)&lt;&gt;0),"Physical piece inputs must be whole",IF(AND(L73&gt;0,M73="None"),"Record inbound timing and allocation basis",IF(IF(COUNTIFS('Item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incomplete","Linked")))&lt;&gt;"Linked",IF(COUNTIFS('Item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incomplete","Linked"))),IF(INDEX('Item Register'!$D$8:$D$57,MATCH(B73,'Item Register'!$A$8:$A$57,0))&lt;&gt;"Consumable","Item class differs","Linked"))))))))))="Linked",MAX(0,O73-K73-L73),""))</x:f>
      </x:c>
      <x:c r="Q73" s="28" t="str">
        <x:f>IF(A73="","",IF(IF(COUNTIFS('Replenishment'!$A$8:$A$57,A73)+COUNTIFS('Replenishment'!$A$68:$A$117,A73)&lt;&gt;1,"Duplicate Demand ID",IF(OR(LEN(B73&amp;"")=0,LEN(C73&amp;"")=0,LEN(D73&amp;"")=0,LEN(E73&amp;"")=0,LEN(F73&amp;"")=0,LEN(G73&amp;"")=0,LEN(H73&amp;"")=0,LEN(I73&amp;"")=0,LEN(J73&amp;"")=0,LEN(K73&amp;"")=0,LEN(L73&amp;"")=0,LEN(M73&amp;"")=0),"Complete assumptions, stock snapshot and source references",IF(COUNTIFS('Replenishment'!$D$8:$D$57,D73)+COUNTIFS('Replenishment'!$D$68:$D$117,D73)&lt;&gt;1,"Stock pool repeated; allocate once",IF(OR(NOT(ISNUMBER(E73)),E73&lt;=0),"Enter valid stock snapshot date",IF(OR(NOT(ISNUMBER(G73)),G73&lt;0,NOT(ISNUMBER(H73)),H73&lt;0,NOT(ISNUMBER(J73)),J73&lt;0,NOT(ISNUMBER(K73)),K73&lt;0,NOT(ISNUMBER(L73)),L73&lt;0),"Assumptions and stock must be nonnegative numbers",IF(OR(ROUND(G73,6)&lt;&gt;G73,ROUND(H73,6)&lt;&gt;H73),"PAR and forecast inputs support up to 6 decimals",IF(OR(NOT(ISNUMBER(J73)),J73&lt;0,MOD(J73,1)&lt;&gt;0,NOT(ISNUMBER(K73)),K73&lt;0,MOD(K73,1)&lt;&gt;0,NOT(ISNUMBER(L73)),L73&lt;0,MOD(L73,1)&lt;&gt;0),"Physical piece inputs must be whole",IF(AND(L73&gt;0,M73="None"),"Record inbound timing and allocation basis",IF(IF(COUNTIFS('Item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incomplete","Linked")))&lt;&gt;"Linked",IF(COUNTIFS('Item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incomplete","Linked"))),IF(INDEX('Item Register'!$D$8:$D$57,MATCH(B73,'Item Register'!$A$8:$A$57,0))&lt;&gt;"Consumable","Item class differs","Linked"))))))))))="Linked",ROUNDUP(P73/INDEX('Item Register'!$F$8:$F$57,MATCH(B73,'Item Register'!$A$8:$A$57,0)),0),""))</x:f>
      </x:c>
      <x:c r="R73" s="28" t="str">
        <x:f>IF(A73="","",IF(IF(COUNTIFS('Replenishment'!$A$8:$A$57,A73)+COUNTIFS('Replenishment'!$A$68:$A$117,A73)&lt;&gt;1,"Duplicate Demand ID",IF(OR(LEN(B73&amp;"")=0,LEN(C73&amp;"")=0,LEN(D73&amp;"")=0,LEN(E73&amp;"")=0,LEN(F73&amp;"")=0,LEN(G73&amp;"")=0,LEN(H73&amp;"")=0,LEN(I73&amp;"")=0,LEN(J73&amp;"")=0,LEN(K73&amp;"")=0,LEN(L73&amp;"")=0,LEN(M73&amp;"")=0),"Complete assumptions, stock snapshot and source references",IF(COUNTIFS('Replenishment'!$D$8:$D$57,D73)+COUNTIFS('Replenishment'!$D$68:$D$117,D73)&lt;&gt;1,"Stock pool repeated; allocate once",IF(OR(NOT(ISNUMBER(E73)),E73&lt;=0),"Enter valid stock snapshot date",IF(OR(NOT(ISNUMBER(G73)),G73&lt;0,NOT(ISNUMBER(H73)),H73&lt;0,NOT(ISNUMBER(J73)),J73&lt;0,NOT(ISNUMBER(K73)),K73&lt;0,NOT(ISNUMBER(L73)),L73&lt;0),"Assumptions and stock must be nonnegative numbers",IF(OR(ROUND(G73,6)&lt;&gt;G73,ROUND(H73,6)&lt;&gt;H73),"PAR and forecast inputs support up to 6 decimals",IF(OR(NOT(ISNUMBER(J73)),J73&lt;0,MOD(J73,1)&lt;&gt;0,NOT(ISNUMBER(K73)),K73&lt;0,MOD(K73,1)&lt;&gt;0,NOT(ISNUMBER(L73)),L73&lt;0,MOD(L73,1)&lt;&gt;0),"Physical piece inputs must be whole",IF(AND(L73&gt;0,M73="None"),"Record inbound timing and allocation basis",IF(IF(COUNTIFS('Item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incomplete","Linked")))&lt;&gt;"Linked",IF(COUNTIFS('Item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incomplete","Linked"))),IF(INDEX('Item Register'!$D$8:$D$57,MATCH(B73,'Item Register'!$A$8:$A$57,0))&lt;&gt;"Consumable","Item class differs","Linked"))))))))))="Linked",Q73*INDEX('Item Register'!$F$8:$F$57,MATCH(B73,'Item Register'!$A$8:$A$57,0)),""))</x:f>
      </x:c>
      <x:c r="S73" s="28" t="str">
        <x:f>IF(A73="","",IF(IF(COUNTIFS('Replenishment'!$A$8:$A$57,A73)+COUNTIFS('Replenishment'!$A$68:$A$117,A73)&lt;&gt;1,"Duplicate Demand ID",IF(OR(LEN(B73&amp;"")=0,LEN(C73&amp;"")=0,LEN(D73&amp;"")=0,LEN(E73&amp;"")=0,LEN(F73&amp;"")=0,LEN(G73&amp;"")=0,LEN(H73&amp;"")=0,LEN(I73&amp;"")=0,LEN(J73&amp;"")=0,LEN(K73&amp;"")=0,LEN(L73&amp;"")=0,LEN(M73&amp;"")=0),"Complete assumptions, stock snapshot and source references",IF(COUNTIFS('Replenishment'!$D$8:$D$57,D73)+COUNTIFS('Replenishment'!$D$68:$D$117,D73)&lt;&gt;1,"Stock pool repeated; allocate once",IF(OR(NOT(ISNUMBER(E73)),E73&lt;=0),"Enter valid stock snapshot date",IF(OR(NOT(ISNUMBER(G73)),G73&lt;0,NOT(ISNUMBER(H73)),H73&lt;0,NOT(ISNUMBER(J73)),J73&lt;0,NOT(ISNUMBER(K73)),K73&lt;0,NOT(ISNUMBER(L73)),L73&lt;0),"Assumptions and stock must be nonnegative numbers",IF(OR(ROUND(G73,6)&lt;&gt;G73,ROUND(H73,6)&lt;&gt;H73),"PAR and forecast inputs support up to 6 decimals",IF(OR(NOT(ISNUMBER(J73)),J73&lt;0,MOD(J73,1)&lt;&gt;0,NOT(ISNUMBER(K73)),K73&lt;0,MOD(K73,1)&lt;&gt;0,NOT(ISNUMBER(L73)),L73&lt;0,MOD(L73,1)&lt;&gt;0),"Physical piece inputs must be whole",IF(AND(L73&gt;0,M73="None"),"Record inbound timing and allocation basis",IF(IF(COUNTIFS('Item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incomplete","Linked")))&lt;&gt;"Linked",IF(COUNTIFS('Item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incomplete","Linked"))),IF(INDEX('Item Register'!$D$8:$D$57,MATCH(B73,'Item Register'!$A$8:$A$57,0))&lt;&gt;"Consumable","Item class differs","Linked"))))))))))="Linked",R73-P73,""))</x:f>
      </x:c>
      <x:c r="T73" s="27" t="str">
        <x:f>IF(LEN(A73&amp;"")=0,IF(COUNTA(A73,B73,C73,D73,E73,F73,G73,H73,I73,J73,K73,L73,M73)=0,"","Enter Demand ID"),IF(IF(COUNTIFS('Replenishment'!$A$8:$A$57,A73)+COUNTIFS('Replenishment'!$A$68:$A$117,A73)&lt;&gt;1,"Duplicate Demand ID",IF(OR(LEN(B73&amp;"")=0,LEN(C73&amp;"")=0,LEN(D73&amp;"")=0,LEN(E73&amp;"")=0,LEN(F73&amp;"")=0,LEN(G73&amp;"")=0,LEN(H73&amp;"")=0,LEN(I73&amp;"")=0,LEN(J73&amp;"")=0,LEN(K73&amp;"")=0,LEN(L73&amp;"")=0,LEN(M73&amp;"")=0),"Complete assumptions, stock snapshot and source references",IF(COUNTIFS('Replenishment'!$D$8:$D$57,D73)+COUNTIFS('Replenishment'!$D$68:$D$117,D73)&lt;&gt;1,"Stock pool repeated; allocate once",IF(OR(NOT(ISNUMBER(E73)),E73&lt;=0),"Enter valid stock snapshot date",IF(OR(NOT(ISNUMBER(G73)),G73&lt;0,NOT(ISNUMBER(H73)),H73&lt;0,NOT(ISNUMBER(J73)),J73&lt;0,NOT(ISNUMBER(K73)),K73&lt;0,NOT(ISNUMBER(L73)),L73&lt;0),"Assumptions and stock must be nonnegative numbers",IF(OR(ROUND(G73,6)&lt;&gt;G73,ROUND(H73,6)&lt;&gt;H73),"PAR and forecast inputs support up to 6 decimals",IF(OR(NOT(ISNUMBER(J73)),J73&lt;0,MOD(J73,1)&lt;&gt;0,NOT(ISNUMBER(K73)),K73&lt;0,MOD(K73,1)&lt;&gt;0,NOT(ISNUMBER(L73)),L73&lt;0,MOD(L73,1)&lt;&gt;0),"Physical piece inputs must be whole",IF(AND(L73&gt;0,M73="None"),"Record inbound timing and allocation basis",IF(IF(COUNTIFS('Item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incomplete","Linked")))&lt;&gt;"Linked",IF(COUNTIFS('Item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incomplete","Linked"))),IF(INDEX('Item Register'!$D$8:$D$57,MATCH(B73,'Item Register'!$A$8:$A$57,0))&lt;&gt;"Consumable","Item class differs","Linked"))))))))))&lt;&gt;"Linked",IF(COUNTIFS('Replenishment'!$A$8:$A$57,A73)+COUNTIFS('Replenishment'!$A$68:$A$117,A73)&lt;&gt;1,"Duplicate Demand ID",IF(OR(LEN(B73&amp;"")=0,LEN(C73&amp;"")=0,LEN(D73&amp;"")=0,LEN(E73&amp;"")=0,LEN(F73&amp;"")=0,LEN(G73&amp;"")=0,LEN(H73&amp;"")=0,LEN(I73&amp;"")=0,LEN(J73&amp;"")=0,LEN(K73&amp;"")=0,LEN(L73&amp;"")=0,LEN(M73&amp;"")=0),"Complete assumptions, stock snapshot and source references",IF(COUNTIFS('Replenishment'!$D$8:$D$57,D73)+COUNTIFS('Replenishment'!$D$68:$D$117,D73)&lt;&gt;1,"Stock pool repeated; allocate once",IF(OR(NOT(ISNUMBER(E73)),E73&lt;=0),"Enter valid stock snapshot date",IF(OR(NOT(ISNUMBER(G73)),G73&lt;0,NOT(ISNUMBER(H73)),H73&lt;0,NOT(ISNUMBER(J73)),J73&lt;0,NOT(ISNUMBER(K73)),K73&lt;0,NOT(ISNUMBER(L73)),L73&lt;0),"Assumptions and stock must be nonnegative numbers",IF(OR(ROUND(G73,6)&lt;&gt;G73,ROUND(H73,6)&lt;&gt;H73),"PAR and forecast inputs support up to 6 decimals",IF(OR(NOT(ISNUMBER(J73)),J73&lt;0,MOD(J73,1)&lt;&gt;0,NOT(ISNUMBER(K73)),K73&lt;0,MOD(K73,1)&lt;&gt;0,NOT(ISNUMBER(L73)),L73&lt;0,MOD(L73,1)&lt;&gt;0),"Physical piece inputs must be whole",IF(AND(L73&gt;0,M73="None"),"Record inbound timing and allocation basis",IF(IF(COUNTIFS('Item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incomplete","Linked")))&lt;&gt;"Linked",IF(COUNTIFS('Item Register'!$A$8:$A$57,B73)&lt;&gt;1,"Missing or duplicate Item ID",IF(INDEX('Item Register'!$C$8:$C$57,MATCH(B73,'Item Register'!$A$8:$A$57,0))&lt;&gt;C73,"Revision mismatch",IF(INDEX('Item Register'!$J$8:$J$57,MATCH(B73,'Item Register'!$A$8:$A$57,0))&lt;&gt;"Recorded","Item record incomplete","Linked"))),IF(INDEX('Item Register'!$D$8:$D$57,MATCH(B73,'Item Register'!$A$8:$A$57,0))&lt;&gt;"Consumable","Item class differs","Linked")))))))))),"Planning quantities calculated"))</x:f>
      </x:c>
    </x:row>
    <x:row r="74" ht="38" customHeight="1">
      <x:c r="A74" s="23"/>
      <x:c r="B74" s="23"/>
      <x:c r="C74" s="23"/>
      <x:c r="D74" s="23"/>
      <x:c r="E74" s="24"/>
      <x:c r="F74" s="23"/>
      <x:c r="G74" s="26"/>
      <x:c r="H74" s="26"/>
      <x:c r="I74" s="23"/>
      <x:c r="J74" s="25"/>
      <x:c r="K74" s="25"/>
      <x:c r="L74" s="25"/>
      <x:c r="M74" s="23"/>
      <x:c r="N74" s="28" t="str">
        <x:f>IF(A74="","",IF(IF(COUNTIFS('Replenishment'!$A$8:$A$57,A74)+COUNTIFS('Replenishment'!$A$68:$A$117,A74)&lt;&gt;1,"Duplicate Demand ID",IF(OR(LEN(B74&amp;"")=0,LEN(C74&amp;"")=0,LEN(D74&amp;"")=0,LEN(E74&amp;"")=0,LEN(F74&amp;"")=0,LEN(G74&amp;"")=0,LEN(H74&amp;"")=0,LEN(I74&amp;"")=0,LEN(J74&amp;"")=0,LEN(K74&amp;"")=0,LEN(L74&amp;"")=0,LEN(M74&amp;"")=0),"Complete assumptions, stock snapshot and source references",IF(COUNTIFS('Replenishment'!$D$8:$D$57,D74)+COUNTIFS('Replenishment'!$D$68:$D$117,D74)&lt;&gt;1,"Stock pool repeated; allocate once",IF(OR(NOT(ISNUMBER(E74)),E74&lt;=0),"Enter valid stock snapshot date",IF(OR(NOT(ISNUMBER(G74)),G74&lt;0,NOT(ISNUMBER(H74)),H74&lt;0,NOT(ISNUMBER(J74)),J74&lt;0,NOT(ISNUMBER(K74)),K74&lt;0,NOT(ISNUMBER(L74)),L74&lt;0),"Assumptions and stock must be nonnegative numbers",IF(OR(ROUND(G74,6)&lt;&gt;G74,ROUND(H74,6)&lt;&gt;H74),"PAR and forecast inputs support up to 6 decimals",IF(OR(NOT(ISNUMBER(J74)),J74&lt;0,MOD(J74,1)&lt;&gt;0,NOT(ISNUMBER(K74)),K74&lt;0,MOD(K74,1)&lt;&gt;0,NOT(ISNUMBER(L74)),L74&lt;0,MOD(L74,1)&lt;&gt;0),"Physical piece inputs must be whole",IF(AND(L74&gt;0,M74="None"),"Record inbound timing and allocation basis",IF(IF(COUNTIFS('Item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incomplete","Linked")))&lt;&gt;"Linked",IF(COUNTIFS('Item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incomplete","Linked"))),IF(INDEX('Item Register'!$D$8:$D$57,MATCH(B74,'Item Register'!$A$8:$A$57,0))&lt;&gt;"Consumable","Item class differs","Linked"))))))))))="Linked",ROUNDUP(ROUND(G74*H74,12),0),""))</x:f>
      </x:c>
      <x:c r="O74" s="28" t="str">
        <x:f>IF(A74="","",IF(IF(COUNTIFS('Replenishment'!$A$8:$A$57,A74)+COUNTIFS('Replenishment'!$A$68:$A$117,A74)&lt;&gt;1,"Duplicate Demand ID",IF(OR(LEN(B74&amp;"")=0,LEN(C74&amp;"")=0,LEN(D74&amp;"")=0,LEN(E74&amp;"")=0,LEN(F74&amp;"")=0,LEN(G74&amp;"")=0,LEN(H74&amp;"")=0,LEN(I74&amp;"")=0,LEN(J74&amp;"")=0,LEN(K74&amp;"")=0,LEN(L74&amp;"")=0,LEN(M74&amp;"")=0),"Complete assumptions, stock snapshot and source references",IF(COUNTIFS('Replenishment'!$D$8:$D$57,D74)+COUNTIFS('Replenishment'!$D$68:$D$117,D74)&lt;&gt;1,"Stock pool repeated; allocate once",IF(OR(NOT(ISNUMBER(E74)),E74&lt;=0),"Enter valid stock snapshot date",IF(OR(NOT(ISNUMBER(G74)),G74&lt;0,NOT(ISNUMBER(H74)),H74&lt;0,NOT(ISNUMBER(J74)),J74&lt;0,NOT(ISNUMBER(K74)),K74&lt;0,NOT(ISNUMBER(L74)),L74&lt;0),"Assumptions and stock must be nonnegative numbers",IF(OR(ROUND(G74,6)&lt;&gt;G74,ROUND(H74,6)&lt;&gt;H74),"PAR and forecast inputs support up to 6 decimals",IF(OR(NOT(ISNUMBER(J74)),J74&lt;0,MOD(J74,1)&lt;&gt;0,NOT(ISNUMBER(K74)),K74&lt;0,MOD(K74,1)&lt;&gt;0,NOT(ISNUMBER(L74)),L74&lt;0,MOD(L74,1)&lt;&gt;0),"Physical piece inputs must be whole",IF(AND(L74&gt;0,M74="None"),"Record inbound timing and allocation basis",IF(IF(COUNTIFS('Item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incomplete","Linked")))&lt;&gt;"Linked",IF(COUNTIFS('Item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incomplete","Linked"))),IF(INDEX('Item Register'!$D$8:$D$57,MATCH(B74,'Item Register'!$A$8:$A$57,0))&lt;&gt;"Consumable","Item class differs","Linked"))))))))))="Linked",N74+J74,""))</x:f>
      </x:c>
      <x:c r="P74" s="28" t="str">
        <x:f>IF(A74="","",IF(IF(COUNTIFS('Replenishment'!$A$8:$A$57,A74)+COUNTIFS('Replenishment'!$A$68:$A$117,A74)&lt;&gt;1,"Duplicate Demand ID",IF(OR(LEN(B74&amp;"")=0,LEN(C74&amp;"")=0,LEN(D74&amp;"")=0,LEN(E74&amp;"")=0,LEN(F74&amp;"")=0,LEN(G74&amp;"")=0,LEN(H74&amp;"")=0,LEN(I74&amp;"")=0,LEN(J74&amp;"")=0,LEN(K74&amp;"")=0,LEN(L74&amp;"")=0,LEN(M74&amp;"")=0),"Complete assumptions, stock snapshot and source references",IF(COUNTIFS('Replenishment'!$D$8:$D$57,D74)+COUNTIFS('Replenishment'!$D$68:$D$117,D74)&lt;&gt;1,"Stock pool repeated; allocate once",IF(OR(NOT(ISNUMBER(E74)),E74&lt;=0),"Enter valid stock snapshot date",IF(OR(NOT(ISNUMBER(G74)),G74&lt;0,NOT(ISNUMBER(H74)),H74&lt;0,NOT(ISNUMBER(J74)),J74&lt;0,NOT(ISNUMBER(K74)),K74&lt;0,NOT(ISNUMBER(L74)),L74&lt;0),"Assumptions and stock must be nonnegative numbers",IF(OR(ROUND(G74,6)&lt;&gt;G74,ROUND(H74,6)&lt;&gt;H74),"PAR and forecast inputs support up to 6 decimals",IF(OR(NOT(ISNUMBER(J74)),J74&lt;0,MOD(J74,1)&lt;&gt;0,NOT(ISNUMBER(K74)),K74&lt;0,MOD(K74,1)&lt;&gt;0,NOT(ISNUMBER(L74)),L74&lt;0,MOD(L74,1)&lt;&gt;0),"Physical piece inputs must be whole",IF(AND(L74&gt;0,M74="None"),"Record inbound timing and allocation basis",IF(IF(COUNTIFS('Item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incomplete","Linked")))&lt;&gt;"Linked",IF(COUNTIFS('Item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incomplete","Linked"))),IF(INDEX('Item Register'!$D$8:$D$57,MATCH(B74,'Item Register'!$A$8:$A$57,0))&lt;&gt;"Consumable","Item class differs","Linked"))))))))))="Linked",MAX(0,O74-K74-L74),""))</x:f>
      </x:c>
      <x:c r="Q74" s="28" t="str">
        <x:f>IF(A74="","",IF(IF(COUNTIFS('Replenishment'!$A$8:$A$57,A74)+COUNTIFS('Replenishment'!$A$68:$A$117,A74)&lt;&gt;1,"Duplicate Demand ID",IF(OR(LEN(B74&amp;"")=0,LEN(C74&amp;"")=0,LEN(D74&amp;"")=0,LEN(E74&amp;"")=0,LEN(F74&amp;"")=0,LEN(G74&amp;"")=0,LEN(H74&amp;"")=0,LEN(I74&amp;"")=0,LEN(J74&amp;"")=0,LEN(K74&amp;"")=0,LEN(L74&amp;"")=0,LEN(M74&amp;"")=0),"Complete assumptions, stock snapshot and source references",IF(COUNTIFS('Replenishment'!$D$8:$D$57,D74)+COUNTIFS('Replenishment'!$D$68:$D$117,D74)&lt;&gt;1,"Stock pool repeated; allocate once",IF(OR(NOT(ISNUMBER(E74)),E74&lt;=0),"Enter valid stock snapshot date",IF(OR(NOT(ISNUMBER(G74)),G74&lt;0,NOT(ISNUMBER(H74)),H74&lt;0,NOT(ISNUMBER(J74)),J74&lt;0,NOT(ISNUMBER(K74)),K74&lt;0,NOT(ISNUMBER(L74)),L74&lt;0),"Assumptions and stock must be nonnegative numbers",IF(OR(ROUND(G74,6)&lt;&gt;G74,ROUND(H74,6)&lt;&gt;H74),"PAR and forecast inputs support up to 6 decimals",IF(OR(NOT(ISNUMBER(J74)),J74&lt;0,MOD(J74,1)&lt;&gt;0,NOT(ISNUMBER(K74)),K74&lt;0,MOD(K74,1)&lt;&gt;0,NOT(ISNUMBER(L74)),L74&lt;0,MOD(L74,1)&lt;&gt;0),"Physical piece inputs must be whole",IF(AND(L74&gt;0,M74="None"),"Record inbound timing and allocation basis",IF(IF(COUNTIFS('Item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incomplete","Linked")))&lt;&gt;"Linked",IF(COUNTIFS('Item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incomplete","Linked"))),IF(INDEX('Item Register'!$D$8:$D$57,MATCH(B74,'Item Register'!$A$8:$A$57,0))&lt;&gt;"Consumable","Item class differs","Linked"))))))))))="Linked",ROUNDUP(P74/INDEX('Item Register'!$F$8:$F$57,MATCH(B74,'Item Register'!$A$8:$A$57,0)),0),""))</x:f>
      </x:c>
      <x:c r="R74" s="28" t="str">
        <x:f>IF(A74="","",IF(IF(COUNTIFS('Replenishment'!$A$8:$A$57,A74)+COUNTIFS('Replenishment'!$A$68:$A$117,A74)&lt;&gt;1,"Duplicate Demand ID",IF(OR(LEN(B74&amp;"")=0,LEN(C74&amp;"")=0,LEN(D74&amp;"")=0,LEN(E74&amp;"")=0,LEN(F74&amp;"")=0,LEN(G74&amp;"")=0,LEN(H74&amp;"")=0,LEN(I74&amp;"")=0,LEN(J74&amp;"")=0,LEN(K74&amp;"")=0,LEN(L74&amp;"")=0,LEN(M74&amp;"")=0),"Complete assumptions, stock snapshot and source references",IF(COUNTIFS('Replenishment'!$D$8:$D$57,D74)+COUNTIFS('Replenishment'!$D$68:$D$117,D74)&lt;&gt;1,"Stock pool repeated; allocate once",IF(OR(NOT(ISNUMBER(E74)),E74&lt;=0),"Enter valid stock snapshot date",IF(OR(NOT(ISNUMBER(G74)),G74&lt;0,NOT(ISNUMBER(H74)),H74&lt;0,NOT(ISNUMBER(J74)),J74&lt;0,NOT(ISNUMBER(K74)),K74&lt;0,NOT(ISNUMBER(L74)),L74&lt;0),"Assumptions and stock must be nonnegative numbers",IF(OR(ROUND(G74,6)&lt;&gt;G74,ROUND(H74,6)&lt;&gt;H74),"PAR and forecast inputs support up to 6 decimals",IF(OR(NOT(ISNUMBER(J74)),J74&lt;0,MOD(J74,1)&lt;&gt;0,NOT(ISNUMBER(K74)),K74&lt;0,MOD(K74,1)&lt;&gt;0,NOT(ISNUMBER(L74)),L74&lt;0,MOD(L74,1)&lt;&gt;0),"Physical piece inputs must be whole",IF(AND(L74&gt;0,M74="None"),"Record inbound timing and allocation basis",IF(IF(COUNTIFS('Item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incomplete","Linked")))&lt;&gt;"Linked",IF(COUNTIFS('Item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incomplete","Linked"))),IF(INDEX('Item Register'!$D$8:$D$57,MATCH(B74,'Item Register'!$A$8:$A$57,0))&lt;&gt;"Consumable","Item class differs","Linked"))))))))))="Linked",Q74*INDEX('Item Register'!$F$8:$F$57,MATCH(B74,'Item Register'!$A$8:$A$57,0)),""))</x:f>
      </x:c>
      <x:c r="S74" s="28" t="str">
        <x:f>IF(A74="","",IF(IF(COUNTIFS('Replenishment'!$A$8:$A$57,A74)+COUNTIFS('Replenishment'!$A$68:$A$117,A74)&lt;&gt;1,"Duplicate Demand ID",IF(OR(LEN(B74&amp;"")=0,LEN(C74&amp;"")=0,LEN(D74&amp;"")=0,LEN(E74&amp;"")=0,LEN(F74&amp;"")=0,LEN(G74&amp;"")=0,LEN(H74&amp;"")=0,LEN(I74&amp;"")=0,LEN(J74&amp;"")=0,LEN(K74&amp;"")=0,LEN(L74&amp;"")=0,LEN(M74&amp;"")=0),"Complete assumptions, stock snapshot and source references",IF(COUNTIFS('Replenishment'!$D$8:$D$57,D74)+COUNTIFS('Replenishment'!$D$68:$D$117,D74)&lt;&gt;1,"Stock pool repeated; allocate once",IF(OR(NOT(ISNUMBER(E74)),E74&lt;=0),"Enter valid stock snapshot date",IF(OR(NOT(ISNUMBER(G74)),G74&lt;0,NOT(ISNUMBER(H74)),H74&lt;0,NOT(ISNUMBER(J74)),J74&lt;0,NOT(ISNUMBER(K74)),K74&lt;0,NOT(ISNUMBER(L74)),L74&lt;0),"Assumptions and stock must be nonnegative numbers",IF(OR(ROUND(G74,6)&lt;&gt;G74,ROUND(H74,6)&lt;&gt;H74),"PAR and forecast inputs support up to 6 decimals",IF(OR(NOT(ISNUMBER(J74)),J74&lt;0,MOD(J74,1)&lt;&gt;0,NOT(ISNUMBER(K74)),K74&lt;0,MOD(K74,1)&lt;&gt;0,NOT(ISNUMBER(L74)),L74&lt;0,MOD(L74,1)&lt;&gt;0),"Physical piece inputs must be whole",IF(AND(L74&gt;0,M74="None"),"Record inbound timing and allocation basis",IF(IF(COUNTIFS('Item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incomplete","Linked")))&lt;&gt;"Linked",IF(COUNTIFS('Item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incomplete","Linked"))),IF(INDEX('Item Register'!$D$8:$D$57,MATCH(B74,'Item Register'!$A$8:$A$57,0))&lt;&gt;"Consumable","Item class differs","Linked"))))))))))="Linked",R74-P74,""))</x:f>
      </x:c>
      <x:c r="T74" s="27" t="str">
        <x:f>IF(LEN(A74&amp;"")=0,IF(COUNTA(A74,B74,C74,D74,E74,F74,G74,H74,I74,J74,K74,L74,M74)=0,"","Enter Demand ID"),IF(IF(COUNTIFS('Replenishment'!$A$8:$A$57,A74)+COUNTIFS('Replenishment'!$A$68:$A$117,A74)&lt;&gt;1,"Duplicate Demand ID",IF(OR(LEN(B74&amp;"")=0,LEN(C74&amp;"")=0,LEN(D74&amp;"")=0,LEN(E74&amp;"")=0,LEN(F74&amp;"")=0,LEN(G74&amp;"")=0,LEN(H74&amp;"")=0,LEN(I74&amp;"")=0,LEN(J74&amp;"")=0,LEN(K74&amp;"")=0,LEN(L74&amp;"")=0,LEN(M74&amp;"")=0),"Complete assumptions, stock snapshot and source references",IF(COUNTIFS('Replenishment'!$D$8:$D$57,D74)+COUNTIFS('Replenishment'!$D$68:$D$117,D74)&lt;&gt;1,"Stock pool repeated; allocate once",IF(OR(NOT(ISNUMBER(E74)),E74&lt;=0),"Enter valid stock snapshot date",IF(OR(NOT(ISNUMBER(G74)),G74&lt;0,NOT(ISNUMBER(H74)),H74&lt;0,NOT(ISNUMBER(J74)),J74&lt;0,NOT(ISNUMBER(K74)),K74&lt;0,NOT(ISNUMBER(L74)),L74&lt;0),"Assumptions and stock must be nonnegative numbers",IF(OR(ROUND(G74,6)&lt;&gt;G74,ROUND(H74,6)&lt;&gt;H74),"PAR and forecast inputs support up to 6 decimals",IF(OR(NOT(ISNUMBER(J74)),J74&lt;0,MOD(J74,1)&lt;&gt;0,NOT(ISNUMBER(K74)),K74&lt;0,MOD(K74,1)&lt;&gt;0,NOT(ISNUMBER(L74)),L74&lt;0,MOD(L74,1)&lt;&gt;0),"Physical piece inputs must be whole",IF(AND(L74&gt;0,M74="None"),"Record inbound timing and allocation basis",IF(IF(COUNTIFS('Item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incomplete","Linked")))&lt;&gt;"Linked",IF(COUNTIFS('Item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incomplete","Linked"))),IF(INDEX('Item Register'!$D$8:$D$57,MATCH(B74,'Item Register'!$A$8:$A$57,0))&lt;&gt;"Consumable","Item class differs","Linked"))))))))))&lt;&gt;"Linked",IF(COUNTIFS('Replenishment'!$A$8:$A$57,A74)+COUNTIFS('Replenishment'!$A$68:$A$117,A74)&lt;&gt;1,"Duplicate Demand ID",IF(OR(LEN(B74&amp;"")=0,LEN(C74&amp;"")=0,LEN(D74&amp;"")=0,LEN(E74&amp;"")=0,LEN(F74&amp;"")=0,LEN(G74&amp;"")=0,LEN(H74&amp;"")=0,LEN(I74&amp;"")=0,LEN(J74&amp;"")=0,LEN(K74&amp;"")=0,LEN(L74&amp;"")=0,LEN(M74&amp;"")=0),"Complete assumptions, stock snapshot and source references",IF(COUNTIFS('Replenishment'!$D$8:$D$57,D74)+COUNTIFS('Replenishment'!$D$68:$D$117,D74)&lt;&gt;1,"Stock pool repeated; allocate once",IF(OR(NOT(ISNUMBER(E74)),E74&lt;=0),"Enter valid stock snapshot date",IF(OR(NOT(ISNUMBER(G74)),G74&lt;0,NOT(ISNUMBER(H74)),H74&lt;0,NOT(ISNUMBER(J74)),J74&lt;0,NOT(ISNUMBER(K74)),K74&lt;0,NOT(ISNUMBER(L74)),L74&lt;0),"Assumptions and stock must be nonnegative numbers",IF(OR(ROUND(G74,6)&lt;&gt;G74,ROUND(H74,6)&lt;&gt;H74),"PAR and forecast inputs support up to 6 decimals",IF(OR(NOT(ISNUMBER(J74)),J74&lt;0,MOD(J74,1)&lt;&gt;0,NOT(ISNUMBER(K74)),K74&lt;0,MOD(K74,1)&lt;&gt;0,NOT(ISNUMBER(L74)),L74&lt;0,MOD(L74,1)&lt;&gt;0),"Physical piece inputs must be whole",IF(AND(L74&gt;0,M74="None"),"Record inbound timing and allocation basis",IF(IF(COUNTIFS('Item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incomplete","Linked")))&lt;&gt;"Linked",IF(COUNTIFS('Item Register'!$A$8:$A$57,B74)&lt;&gt;1,"Missing or duplicate Item ID",IF(INDEX('Item Register'!$C$8:$C$57,MATCH(B74,'Item Register'!$A$8:$A$57,0))&lt;&gt;C74,"Revision mismatch",IF(INDEX('Item Register'!$J$8:$J$57,MATCH(B74,'Item Register'!$A$8:$A$57,0))&lt;&gt;"Recorded","Item record incomplete","Linked"))),IF(INDEX('Item Register'!$D$8:$D$57,MATCH(B74,'Item Register'!$A$8:$A$57,0))&lt;&gt;"Consumable","Item class differs","Linked")))))))))),"Planning quantities calculated"))</x:f>
      </x:c>
    </x:row>
    <x:row r="75" ht="38" customHeight="1">
      <x:c r="A75" s="23"/>
      <x:c r="B75" s="23"/>
      <x:c r="C75" s="23"/>
      <x:c r="D75" s="23"/>
      <x:c r="E75" s="24"/>
      <x:c r="F75" s="23"/>
      <x:c r="G75" s="26"/>
      <x:c r="H75" s="26"/>
      <x:c r="I75" s="23"/>
      <x:c r="J75" s="25"/>
      <x:c r="K75" s="25"/>
      <x:c r="L75" s="25"/>
      <x:c r="M75" s="23"/>
      <x:c r="N75" s="28" t="str">
        <x:f>IF(A75="","",IF(IF(COUNTIFS('Replenishment'!$A$8:$A$57,A75)+COUNTIFS('Replenishment'!$A$68:$A$117,A75)&lt;&gt;1,"Duplicate Demand ID",IF(OR(LEN(B75&amp;"")=0,LEN(C75&amp;"")=0,LEN(D75&amp;"")=0,LEN(E75&amp;"")=0,LEN(F75&amp;"")=0,LEN(G75&amp;"")=0,LEN(H75&amp;"")=0,LEN(I75&amp;"")=0,LEN(J75&amp;"")=0,LEN(K75&amp;"")=0,LEN(L75&amp;"")=0,LEN(M75&amp;"")=0),"Complete assumptions, stock snapshot and source references",IF(COUNTIFS('Replenishment'!$D$8:$D$57,D75)+COUNTIFS('Replenishment'!$D$68:$D$117,D75)&lt;&gt;1,"Stock pool repeated; allocate once",IF(OR(NOT(ISNUMBER(E75)),E75&lt;=0),"Enter valid stock snapshot date",IF(OR(NOT(ISNUMBER(G75)),G75&lt;0,NOT(ISNUMBER(H75)),H75&lt;0,NOT(ISNUMBER(J75)),J75&lt;0,NOT(ISNUMBER(K75)),K75&lt;0,NOT(ISNUMBER(L75)),L75&lt;0),"Assumptions and stock must be nonnegative numbers",IF(OR(ROUND(G75,6)&lt;&gt;G75,ROUND(H75,6)&lt;&gt;H75),"PAR and forecast inputs support up to 6 decimals",IF(OR(NOT(ISNUMBER(J75)),J75&lt;0,MOD(J75,1)&lt;&gt;0,NOT(ISNUMBER(K75)),K75&lt;0,MOD(K75,1)&lt;&gt;0,NOT(ISNUMBER(L75)),L75&lt;0,MOD(L75,1)&lt;&gt;0),"Physical piece inputs must be whole",IF(AND(L75&gt;0,M75="None"),"Record inbound timing and allocation basis",IF(IF(COUNTIFS('Item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incomplete","Linked")))&lt;&gt;"Linked",IF(COUNTIFS('Item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incomplete","Linked"))),IF(INDEX('Item Register'!$D$8:$D$57,MATCH(B75,'Item Register'!$A$8:$A$57,0))&lt;&gt;"Consumable","Item class differs","Linked"))))))))))="Linked",ROUNDUP(ROUND(G75*H75,12),0),""))</x:f>
      </x:c>
      <x:c r="O75" s="28" t="str">
        <x:f>IF(A75="","",IF(IF(COUNTIFS('Replenishment'!$A$8:$A$57,A75)+COUNTIFS('Replenishment'!$A$68:$A$117,A75)&lt;&gt;1,"Duplicate Demand ID",IF(OR(LEN(B75&amp;"")=0,LEN(C75&amp;"")=0,LEN(D75&amp;"")=0,LEN(E75&amp;"")=0,LEN(F75&amp;"")=0,LEN(G75&amp;"")=0,LEN(H75&amp;"")=0,LEN(I75&amp;"")=0,LEN(J75&amp;"")=0,LEN(K75&amp;"")=0,LEN(L75&amp;"")=0,LEN(M75&amp;"")=0),"Complete assumptions, stock snapshot and source references",IF(COUNTIFS('Replenishment'!$D$8:$D$57,D75)+COUNTIFS('Replenishment'!$D$68:$D$117,D75)&lt;&gt;1,"Stock pool repeated; allocate once",IF(OR(NOT(ISNUMBER(E75)),E75&lt;=0),"Enter valid stock snapshot date",IF(OR(NOT(ISNUMBER(G75)),G75&lt;0,NOT(ISNUMBER(H75)),H75&lt;0,NOT(ISNUMBER(J75)),J75&lt;0,NOT(ISNUMBER(K75)),K75&lt;0,NOT(ISNUMBER(L75)),L75&lt;0),"Assumptions and stock must be nonnegative numbers",IF(OR(ROUND(G75,6)&lt;&gt;G75,ROUND(H75,6)&lt;&gt;H75),"PAR and forecast inputs support up to 6 decimals",IF(OR(NOT(ISNUMBER(J75)),J75&lt;0,MOD(J75,1)&lt;&gt;0,NOT(ISNUMBER(K75)),K75&lt;0,MOD(K75,1)&lt;&gt;0,NOT(ISNUMBER(L75)),L75&lt;0,MOD(L75,1)&lt;&gt;0),"Physical piece inputs must be whole",IF(AND(L75&gt;0,M75="None"),"Record inbound timing and allocation basis",IF(IF(COUNTIFS('Item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incomplete","Linked")))&lt;&gt;"Linked",IF(COUNTIFS('Item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incomplete","Linked"))),IF(INDEX('Item Register'!$D$8:$D$57,MATCH(B75,'Item Register'!$A$8:$A$57,0))&lt;&gt;"Consumable","Item class differs","Linked"))))))))))="Linked",N75+J75,""))</x:f>
      </x:c>
      <x:c r="P75" s="28" t="str">
        <x:f>IF(A75="","",IF(IF(COUNTIFS('Replenishment'!$A$8:$A$57,A75)+COUNTIFS('Replenishment'!$A$68:$A$117,A75)&lt;&gt;1,"Duplicate Demand ID",IF(OR(LEN(B75&amp;"")=0,LEN(C75&amp;"")=0,LEN(D75&amp;"")=0,LEN(E75&amp;"")=0,LEN(F75&amp;"")=0,LEN(G75&amp;"")=0,LEN(H75&amp;"")=0,LEN(I75&amp;"")=0,LEN(J75&amp;"")=0,LEN(K75&amp;"")=0,LEN(L75&amp;"")=0,LEN(M75&amp;"")=0),"Complete assumptions, stock snapshot and source references",IF(COUNTIFS('Replenishment'!$D$8:$D$57,D75)+COUNTIFS('Replenishment'!$D$68:$D$117,D75)&lt;&gt;1,"Stock pool repeated; allocate once",IF(OR(NOT(ISNUMBER(E75)),E75&lt;=0),"Enter valid stock snapshot date",IF(OR(NOT(ISNUMBER(G75)),G75&lt;0,NOT(ISNUMBER(H75)),H75&lt;0,NOT(ISNUMBER(J75)),J75&lt;0,NOT(ISNUMBER(K75)),K75&lt;0,NOT(ISNUMBER(L75)),L75&lt;0),"Assumptions and stock must be nonnegative numbers",IF(OR(ROUND(G75,6)&lt;&gt;G75,ROUND(H75,6)&lt;&gt;H75),"PAR and forecast inputs support up to 6 decimals",IF(OR(NOT(ISNUMBER(J75)),J75&lt;0,MOD(J75,1)&lt;&gt;0,NOT(ISNUMBER(K75)),K75&lt;0,MOD(K75,1)&lt;&gt;0,NOT(ISNUMBER(L75)),L75&lt;0,MOD(L75,1)&lt;&gt;0),"Physical piece inputs must be whole",IF(AND(L75&gt;0,M75="None"),"Record inbound timing and allocation basis",IF(IF(COUNTIFS('Item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incomplete","Linked")))&lt;&gt;"Linked",IF(COUNTIFS('Item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incomplete","Linked"))),IF(INDEX('Item Register'!$D$8:$D$57,MATCH(B75,'Item Register'!$A$8:$A$57,0))&lt;&gt;"Consumable","Item class differs","Linked"))))))))))="Linked",MAX(0,O75-K75-L75),""))</x:f>
      </x:c>
      <x:c r="Q75" s="28" t="str">
        <x:f>IF(A75="","",IF(IF(COUNTIFS('Replenishment'!$A$8:$A$57,A75)+COUNTIFS('Replenishment'!$A$68:$A$117,A75)&lt;&gt;1,"Duplicate Demand ID",IF(OR(LEN(B75&amp;"")=0,LEN(C75&amp;"")=0,LEN(D75&amp;"")=0,LEN(E75&amp;"")=0,LEN(F75&amp;"")=0,LEN(G75&amp;"")=0,LEN(H75&amp;"")=0,LEN(I75&amp;"")=0,LEN(J75&amp;"")=0,LEN(K75&amp;"")=0,LEN(L75&amp;"")=0,LEN(M75&amp;"")=0),"Complete assumptions, stock snapshot and source references",IF(COUNTIFS('Replenishment'!$D$8:$D$57,D75)+COUNTIFS('Replenishment'!$D$68:$D$117,D75)&lt;&gt;1,"Stock pool repeated; allocate once",IF(OR(NOT(ISNUMBER(E75)),E75&lt;=0),"Enter valid stock snapshot date",IF(OR(NOT(ISNUMBER(G75)),G75&lt;0,NOT(ISNUMBER(H75)),H75&lt;0,NOT(ISNUMBER(J75)),J75&lt;0,NOT(ISNUMBER(K75)),K75&lt;0,NOT(ISNUMBER(L75)),L75&lt;0),"Assumptions and stock must be nonnegative numbers",IF(OR(ROUND(G75,6)&lt;&gt;G75,ROUND(H75,6)&lt;&gt;H75),"PAR and forecast inputs support up to 6 decimals",IF(OR(NOT(ISNUMBER(J75)),J75&lt;0,MOD(J75,1)&lt;&gt;0,NOT(ISNUMBER(K75)),K75&lt;0,MOD(K75,1)&lt;&gt;0,NOT(ISNUMBER(L75)),L75&lt;0,MOD(L75,1)&lt;&gt;0),"Physical piece inputs must be whole",IF(AND(L75&gt;0,M75="None"),"Record inbound timing and allocation basis",IF(IF(COUNTIFS('Item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incomplete","Linked")))&lt;&gt;"Linked",IF(COUNTIFS('Item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incomplete","Linked"))),IF(INDEX('Item Register'!$D$8:$D$57,MATCH(B75,'Item Register'!$A$8:$A$57,0))&lt;&gt;"Consumable","Item class differs","Linked"))))))))))="Linked",ROUNDUP(P75/INDEX('Item Register'!$F$8:$F$57,MATCH(B75,'Item Register'!$A$8:$A$57,0)),0),""))</x:f>
      </x:c>
      <x:c r="R75" s="28" t="str">
        <x:f>IF(A75="","",IF(IF(COUNTIFS('Replenishment'!$A$8:$A$57,A75)+COUNTIFS('Replenishment'!$A$68:$A$117,A75)&lt;&gt;1,"Duplicate Demand ID",IF(OR(LEN(B75&amp;"")=0,LEN(C75&amp;"")=0,LEN(D75&amp;"")=0,LEN(E75&amp;"")=0,LEN(F75&amp;"")=0,LEN(G75&amp;"")=0,LEN(H75&amp;"")=0,LEN(I75&amp;"")=0,LEN(J75&amp;"")=0,LEN(K75&amp;"")=0,LEN(L75&amp;"")=0,LEN(M75&amp;"")=0),"Complete assumptions, stock snapshot and source references",IF(COUNTIFS('Replenishment'!$D$8:$D$57,D75)+COUNTIFS('Replenishment'!$D$68:$D$117,D75)&lt;&gt;1,"Stock pool repeated; allocate once",IF(OR(NOT(ISNUMBER(E75)),E75&lt;=0),"Enter valid stock snapshot date",IF(OR(NOT(ISNUMBER(G75)),G75&lt;0,NOT(ISNUMBER(H75)),H75&lt;0,NOT(ISNUMBER(J75)),J75&lt;0,NOT(ISNUMBER(K75)),K75&lt;0,NOT(ISNUMBER(L75)),L75&lt;0),"Assumptions and stock must be nonnegative numbers",IF(OR(ROUND(G75,6)&lt;&gt;G75,ROUND(H75,6)&lt;&gt;H75),"PAR and forecast inputs support up to 6 decimals",IF(OR(NOT(ISNUMBER(J75)),J75&lt;0,MOD(J75,1)&lt;&gt;0,NOT(ISNUMBER(K75)),K75&lt;0,MOD(K75,1)&lt;&gt;0,NOT(ISNUMBER(L75)),L75&lt;0,MOD(L75,1)&lt;&gt;0),"Physical piece inputs must be whole",IF(AND(L75&gt;0,M75="None"),"Record inbound timing and allocation basis",IF(IF(COUNTIFS('Item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incomplete","Linked")))&lt;&gt;"Linked",IF(COUNTIFS('Item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incomplete","Linked"))),IF(INDEX('Item Register'!$D$8:$D$57,MATCH(B75,'Item Register'!$A$8:$A$57,0))&lt;&gt;"Consumable","Item class differs","Linked"))))))))))="Linked",Q75*INDEX('Item Register'!$F$8:$F$57,MATCH(B75,'Item Register'!$A$8:$A$57,0)),""))</x:f>
      </x:c>
      <x:c r="S75" s="28" t="str">
        <x:f>IF(A75="","",IF(IF(COUNTIFS('Replenishment'!$A$8:$A$57,A75)+COUNTIFS('Replenishment'!$A$68:$A$117,A75)&lt;&gt;1,"Duplicate Demand ID",IF(OR(LEN(B75&amp;"")=0,LEN(C75&amp;"")=0,LEN(D75&amp;"")=0,LEN(E75&amp;"")=0,LEN(F75&amp;"")=0,LEN(G75&amp;"")=0,LEN(H75&amp;"")=0,LEN(I75&amp;"")=0,LEN(J75&amp;"")=0,LEN(K75&amp;"")=0,LEN(L75&amp;"")=0,LEN(M75&amp;"")=0),"Complete assumptions, stock snapshot and source references",IF(COUNTIFS('Replenishment'!$D$8:$D$57,D75)+COUNTIFS('Replenishment'!$D$68:$D$117,D75)&lt;&gt;1,"Stock pool repeated; allocate once",IF(OR(NOT(ISNUMBER(E75)),E75&lt;=0),"Enter valid stock snapshot date",IF(OR(NOT(ISNUMBER(G75)),G75&lt;0,NOT(ISNUMBER(H75)),H75&lt;0,NOT(ISNUMBER(J75)),J75&lt;0,NOT(ISNUMBER(K75)),K75&lt;0,NOT(ISNUMBER(L75)),L75&lt;0),"Assumptions and stock must be nonnegative numbers",IF(OR(ROUND(G75,6)&lt;&gt;G75,ROUND(H75,6)&lt;&gt;H75),"PAR and forecast inputs support up to 6 decimals",IF(OR(NOT(ISNUMBER(J75)),J75&lt;0,MOD(J75,1)&lt;&gt;0,NOT(ISNUMBER(K75)),K75&lt;0,MOD(K75,1)&lt;&gt;0,NOT(ISNUMBER(L75)),L75&lt;0,MOD(L75,1)&lt;&gt;0),"Physical piece inputs must be whole",IF(AND(L75&gt;0,M75="None"),"Record inbound timing and allocation basis",IF(IF(COUNTIFS('Item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incomplete","Linked")))&lt;&gt;"Linked",IF(COUNTIFS('Item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incomplete","Linked"))),IF(INDEX('Item Register'!$D$8:$D$57,MATCH(B75,'Item Register'!$A$8:$A$57,0))&lt;&gt;"Consumable","Item class differs","Linked"))))))))))="Linked",R75-P75,""))</x:f>
      </x:c>
      <x:c r="T75" s="27" t="str">
        <x:f>IF(LEN(A75&amp;"")=0,IF(COUNTA(A75,B75,C75,D75,E75,F75,G75,H75,I75,J75,K75,L75,M75)=0,"","Enter Demand ID"),IF(IF(COUNTIFS('Replenishment'!$A$8:$A$57,A75)+COUNTIFS('Replenishment'!$A$68:$A$117,A75)&lt;&gt;1,"Duplicate Demand ID",IF(OR(LEN(B75&amp;"")=0,LEN(C75&amp;"")=0,LEN(D75&amp;"")=0,LEN(E75&amp;"")=0,LEN(F75&amp;"")=0,LEN(G75&amp;"")=0,LEN(H75&amp;"")=0,LEN(I75&amp;"")=0,LEN(J75&amp;"")=0,LEN(K75&amp;"")=0,LEN(L75&amp;"")=0,LEN(M75&amp;"")=0),"Complete assumptions, stock snapshot and source references",IF(COUNTIFS('Replenishment'!$D$8:$D$57,D75)+COUNTIFS('Replenishment'!$D$68:$D$117,D75)&lt;&gt;1,"Stock pool repeated; allocate once",IF(OR(NOT(ISNUMBER(E75)),E75&lt;=0),"Enter valid stock snapshot date",IF(OR(NOT(ISNUMBER(G75)),G75&lt;0,NOT(ISNUMBER(H75)),H75&lt;0,NOT(ISNUMBER(J75)),J75&lt;0,NOT(ISNUMBER(K75)),K75&lt;0,NOT(ISNUMBER(L75)),L75&lt;0),"Assumptions and stock must be nonnegative numbers",IF(OR(ROUND(G75,6)&lt;&gt;G75,ROUND(H75,6)&lt;&gt;H75),"PAR and forecast inputs support up to 6 decimals",IF(OR(NOT(ISNUMBER(J75)),J75&lt;0,MOD(J75,1)&lt;&gt;0,NOT(ISNUMBER(K75)),K75&lt;0,MOD(K75,1)&lt;&gt;0,NOT(ISNUMBER(L75)),L75&lt;0,MOD(L75,1)&lt;&gt;0),"Physical piece inputs must be whole",IF(AND(L75&gt;0,M75="None"),"Record inbound timing and allocation basis",IF(IF(COUNTIFS('Item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incomplete","Linked")))&lt;&gt;"Linked",IF(COUNTIFS('Item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incomplete","Linked"))),IF(INDEX('Item Register'!$D$8:$D$57,MATCH(B75,'Item Register'!$A$8:$A$57,0))&lt;&gt;"Consumable","Item class differs","Linked"))))))))))&lt;&gt;"Linked",IF(COUNTIFS('Replenishment'!$A$8:$A$57,A75)+COUNTIFS('Replenishment'!$A$68:$A$117,A75)&lt;&gt;1,"Duplicate Demand ID",IF(OR(LEN(B75&amp;"")=0,LEN(C75&amp;"")=0,LEN(D75&amp;"")=0,LEN(E75&amp;"")=0,LEN(F75&amp;"")=0,LEN(G75&amp;"")=0,LEN(H75&amp;"")=0,LEN(I75&amp;"")=0,LEN(J75&amp;"")=0,LEN(K75&amp;"")=0,LEN(L75&amp;"")=0,LEN(M75&amp;"")=0),"Complete assumptions, stock snapshot and source references",IF(COUNTIFS('Replenishment'!$D$8:$D$57,D75)+COUNTIFS('Replenishment'!$D$68:$D$117,D75)&lt;&gt;1,"Stock pool repeated; allocate once",IF(OR(NOT(ISNUMBER(E75)),E75&lt;=0),"Enter valid stock snapshot date",IF(OR(NOT(ISNUMBER(G75)),G75&lt;0,NOT(ISNUMBER(H75)),H75&lt;0,NOT(ISNUMBER(J75)),J75&lt;0,NOT(ISNUMBER(K75)),K75&lt;0,NOT(ISNUMBER(L75)),L75&lt;0),"Assumptions and stock must be nonnegative numbers",IF(OR(ROUND(G75,6)&lt;&gt;G75,ROUND(H75,6)&lt;&gt;H75),"PAR and forecast inputs support up to 6 decimals",IF(OR(NOT(ISNUMBER(J75)),J75&lt;0,MOD(J75,1)&lt;&gt;0,NOT(ISNUMBER(K75)),K75&lt;0,MOD(K75,1)&lt;&gt;0,NOT(ISNUMBER(L75)),L75&lt;0,MOD(L75,1)&lt;&gt;0),"Physical piece inputs must be whole",IF(AND(L75&gt;0,M75="None"),"Record inbound timing and allocation basis",IF(IF(COUNTIFS('Item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incomplete","Linked")))&lt;&gt;"Linked",IF(COUNTIFS('Item Register'!$A$8:$A$57,B75)&lt;&gt;1,"Missing or duplicate Item ID",IF(INDEX('Item Register'!$C$8:$C$57,MATCH(B75,'Item Register'!$A$8:$A$57,0))&lt;&gt;C75,"Revision mismatch",IF(INDEX('Item Register'!$J$8:$J$57,MATCH(B75,'Item Register'!$A$8:$A$57,0))&lt;&gt;"Recorded","Item record incomplete","Linked"))),IF(INDEX('Item Register'!$D$8:$D$57,MATCH(B75,'Item Register'!$A$8:$A$57,0))&lt;&gt;"Consumable","Item class differs","Linked")))))))))),"Planning quantities calculated"))</x:f>
      </x:c>
    </x:row>
    <x:row r="76" ht="38" customHeight="1">
      <x:c r="A76" s="23"/>
      <x:c r="B76" s="23"/>
      <x:c r="C76" s="23"/>
      <x:c r="D76" s="23"/>
      <x:c r="E76" s="24"/>
      <x:c r="F76" s="23"/>
      <x:c r="G76" s="26"/>
      <x:c r="H76" s="26"/>
      <x:c r="I76" s="23"/>
      <x:c r="J76" s="25"/>
      <x:c r="K76" s="25"/>
      <x:c r="L76" s="25"/>
      <x:c r="M76" s="23"/>
      <x:c r="N76" s="28" t="str">
        <x:f>IF(A76="","",IF(IF(COUNTIFS('Replenishment'!$A$8:$A$57,A76)+COUNTIFS('Replenishment'!$A$68:$A$117,A76)&lt;&gt;1,"Duplicate Demand ID",IF(OR(LEN(B76&amp;"")=0,LEN(C76&amp;"")=0,LEN(D76&amp;"")=0,LEN(E76&amp;"")=0,LEN(F76&amp;"")=0,LEN(G76&amp;"")=0,LEN(H76&amp;"")=0,LEN(I76&amp;"")=0,LEN(J76&amp;"")=0,LEN(K76&amp;"")=0,LEN(L76&amp;"")=0,LEN(M76&amp;"")=0),"Complete assumptions, stock snapshot and source references",IF(COUNTIFS('Replenishment'!$D$8:$D$57,D76)+COUNTIFS('Replenishment'!$D$68:$D$117,D76)&lt;&gt;1,"Stock pool repeated; allocate once",IF(OR(NOT(ISNUMBER(E76)),E76&lt;=0),"Enter valid stock snapshot date",IF(OR(NOT(ISNUMBER(G76)),G76&lt;0,NOT(ISNUMBER(H76)),H76&lt;0,NOT(ISNUMBER(J76)),J76&lt;0,NOT(ISNUMBER(K76)),K76&lt;0,NOT(ISNUMBER(L76)),L76&lt;0),"Assumptions and stock must be nonnegative numbers",IF(OR(ROUND(G76,6)&lt;&gt;G76,ROUND(H76,6)&lt;&gt;H76),"PAR and forecast inputs support up to 6 decimals",IF(OR(NOT(ISNUMBER(J76)),J76&lt;0,MOD(J76,1)&lt;&gt;0,NOT(ISNUMBER(K76)),K76&lt;0,MOD(K76,1)&lt;&gt;0,NOT(ISNUMBER(L76)),L76&lt;0,MOD(L76,1)&lt;&gt;0),"Physical piece inputs must be whole",IF(AND(L76&gt;0,M76="None"),"Record inbound timing and allocation basis",IF(IF(COUNTIFS('Item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incomplete","Linked")))&lt;&gt;"Linked",IF(COUNTIFS('Item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incomplete","Linked"))),IF(INDEX('Item Register'!$D$8:$D$57,MATCH(B76,'Item Register'!$A$8:$A$57,0))&lt;&gt;"Consumable","Item class differs","Linked"))))))))))="Linked",ROUNDUP(ROUND(G76*H76,12),0),""))</x:f>
      </x:c>
      <x:c r="O76" s="28" t="str">
        <x:f>IF(A76="","",IF(IF(COUNTIFS('Replenishment'!$A$8:$A$57,A76)+COUNTIFS('Replenishment'!$A$68:$A$117,A76)&lt;&gt;1,"Duplicate Demand ID",IF(OR(LEN(B76&amp;"")=0,LEN(C76&amp;"")=0,LEN(D76&amp;"")=0,LEN(E76&amp;"")=0,LEN(F76&amp;"")=0,LEN(G76&amp;"")=0,LEN(H76&amp;"")=0,LEN(I76&amp;"")=0,LEN(J76&amp;"")=0,LEN(K76&amp;"")=0,LEN(L76&amp;"")=0,LEN(M76&amp;"")=0),"Complete assumptions, stock snapshot and source references",IF(COUNTIFS('Replenishment'!$D$8:$D$57,D76)+COUNTIFS('Replenishment'!$D$68:$D$117,D76)&lt;&gt;1,"Stock pool repeated; allocate once",IF(OR(NOT(ISNUMBER(E76)),E76&lt;=0),"Enter valid stock snapshot date",IF(OR(NOT(ISNUMBER(G76)),G76&lt;0,NOT(ISNUMBER(H76)),H76&lt;0,NOT(ISNUMBER(J76)),J76&lt;0,NOT(ISNUMBER(K76)),K76&lt;0,NOT(ISNUMBER(L76)),L76&lt;0),"Assumptions and stock must be nonnegative numbers",IF(OR(ROUND(G76,6)&lt;&gt;G76,ROUND(H76,6)&lt;&gt;H76),"PAR and forecast inputs support up to 6 decimals",IF(OR(NOT(ISNUMBER(J76)),J76&lt;0,MOD(J76,1)&lt;&gt;0,NOT(ISNUMBER(K76)),K76&lt;0,MOD(K76,1)&lt;&gt;0,NOT(ISNUMBER(L76)),L76&lt;0,MOD(L76,1)&lt;&gt;0),"Physical piece inputs must be whole",IF(AND(L76&gt;0,M76="None"),"Record inbound timing and allocation basis",IF(IF(COUNTIFS('Item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incomplete","Linked")))&lt;&gt;"Linked",IF(COUNTIFS('Item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incomplete","Linked"))),IF(INDEX('Item Register'!$D$8:$D$57,MATCH(B76,'Item Register'!$A$8:$A$57,0))&lt;&gt;"Consumable","Item class differs","Linked"))))))))))="Linked",N76+J76,""))</x:f>
      </x:c>
      <x:c r="P76" s="28" t="str">
        <x:f>IF(A76="","",IF(IF(COUNTIFS('Replenishment'!$A$8:$A$57,A76)+COUNTIFS('Replenishment'!$A$68:$A$117,A76)&lt;&gt;1,"Duplicate Demand ID",IF(OR(LEN(B76&amp;"")=0,LEN(C76&amp;"")=0,LEN(D76&amp;"")=0,LEN(E76&amp;"")=0,LEN(F76&amp;"")=0,LEN(G76&amp;"")=0,LEN(H76&amp;"")=0,LEN(I76&amp;"")=0,LEN(J76&amp;"")=0,LEN(K76&amp;"")=0,LEN(L76&amp;"")=0,LEN(M76&amp;"")=0),"Complete assumptions, stock snapshot and source references",IF(COUNTIFS('Replenishment'!$D$8:$D$57,D76)+COUNTIFS('Replenishment'!$D$68:$D$117,D76)&lt;&gt;1,"Stock pool repeated; allocate once",IF(OR(NOT(ISNUMBER(E76)),E76&lt;=0),"Enter valid stock snapshot date",IF(OR(NOT(ISNUMBER(G76)),G76&lt;0,NOT(ISNUMBER(H76)),H76&lt;0,NOT(ISNUMBER(J76)),J76&lt;0,NOT(ISNUMBER(K76)),K76&lt;0,NOT(ISNUMBER(L76)),L76&lt;0),"Assumptions and stock must be nonnegative numbers",IF(OR(ROUND(G76,6)&lt;&gt;G76,ROUND(H76,6)&lt;&gt;H76),"PAR and forecast inputs support up to 6 decimals",IF(OR(NOT(ISNUMBER(J76)),J76&lt;0,MOD(J76,1)&lt;&gt;0,NOT(ISNUMBER(K76)),K76&lt;0,MOD(K76,1)&lt;&gt;0,NOT(ISNUMBER(L76)),L76&lt;0,MOD(L76,1)&lt;&gt;0),"Physical piece inputs must be whole",IF(AND(L76&gt;0,M76="None"),"Record inbound timing and allocation basis",IF(IF(COUNTIFS('Item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incomplete","Linked")))&lt;&gt;"Linked",IF(COUNTIFS('Item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incomplete","Linked"))),IF(INDEX('Item Register'!$D$8:$D$57,MATCH(B76,'Item Register'!$A$8:$A$57,0))&lt;&gt;"Consumable","Item class differs","Linked"))))))))))="Linked",MAX(0,O76-K76-L76),""))</x:f>
      </x:c>
      <x:c r="Q76" s="28" t="str">
        <x:f>IF(A76="","",IF(IF(COUNTIFS('Replenishment'!$A$8:$A$57,A76)+COUNTIFS('Replenishment'!$A$68:$A$117,A76)&lt;&gt;1,"Duplicate Demand ID",IF(OR(LEN(B76&amp;"")=0,LEN(C76&amp;"")=0,LEN(D76&amp;"")=0,LEN(E76&amp;"")=0,LEN(F76&amp;"")=0,LEN(G76&amp;"")=0,LEN(H76&amp;"")=0,LEN(I76&amp;"")=0,LEN(J76&amp;"")=0,LEN(K76&amp;"")=0,LEN(L76&amp;"")=0,LEN(M76&amp;"")=0),"Complete assumptions, stock snapshot and source references",IF(COUNTIFS('Replenishment'!$D$8:$D$57,D76)+COUNTIFS('Replenishment'!$D$68:$D$117,D76)&lt;&gt;1,"Stock pool repeated; allocate once",IF(OR(NOT(ISNUMBER(E76)),E76&lt;=0),"Enter valid stock snapshot date",IF(OR(NOT(ISNUMBER(G76)),G76&lt;0,NOT(ISNUMBER(H76)),H76&lt;0,NOT(ISNUMBER(J76)),J76&lt;0,NOT(ISNUMBER(K76)),K76&lt;0,NOT(ISNUMBER(L76)),L76&lt;0),"Assumptions and stock must be nonnegative numbers",IF(OR(ROUND(G76,6)&lt;&gt;G76,ROUND(H76,6)&lt;&gt;H76),"PAR and forecast inputs support up to 6 decimals",IF(OR(NOT(ISNUMBER(J76)),J76&lt;0,MOD(J76,1)&lt;&gt;0,NOT(ISNUMBER(K76)),K76&lt;0,MOD(K76,1)&lt;&gt;0,NOT(ISNUMBER(L76)),L76&lt;0,MOD(L76,1)&lt;&gt;0),"Physical piece inputs must be whole",IF(AND(L76&gt;0,M76="None"),"Record inbound timing and allocation basis",IF(IF(COUNTIFS('Item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incomplete","Linked")))&lt;&gt;"Linked",IF(COUNTIFS('Item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incomplete","Linked"))),IF(INDEX('Item Register'!$D$8:$D$57,MATCH(B76,'Item Register'!$A$8:$A$57,0))&lt;&gt;"Consumable","Item class differs","Linked"))))))))))="Linked",ROUNDUP(P76/INDEX('Item Register'!$F$8:$F$57,MATCH(B76,'Item Register'!$A$8:$A$57,0)),0),""))</x:f>
      </x:c>
      <x:c r="R76" s="28" t="str">
        <x:f>IF(A76="","",IF(IF(COUNTIFS('Replenishment'!$A$8:$A$57,A76)+COUNTIFS('Replenishment'!$A$68:$A$117,A76)&lt;&gt;1,"Duplicate Demand ID",IF(OR(LEN(B76&amp;"")=0,LEN(C76&amp;"")=0,LEN(D76&amp;"")=0,LEN(E76&amp;"")=0,LEN(F76&amp;"")=0,LEN(G76&amp;"")=0,LEN(H76&amp;"")=0,LEN(I76&amp;"")=0,LEN(J76&amp;"")=0,LEN(K76&amp;"")=0,LEN(L76&amp;"")=0,LEN(M76&amp;"")=0),"Complete assumptions, stock snapshot and source references",IF(COUNTIFS('Replenishment'!$D$8:$D$57,D76)+COUNTIFS('Replenishment'!$D$68:$D$117,D76)&lt;&gt;1,"Stock pool repeated; allocate once",IF(OR(NOT(ISNUMBER(E76)),E76&lt;=0),"Enter valid stock snapshot date",IF(OR(NOT(ISNUMBER(G76)),G76&lt;0,NOT(ISNUMBER(H76)),H76&lt;0,NOT(ISNUMBER(J76)),J76&lt;0,NOT(ISNUMBER(K76)),K76&lt;0,NOT(ISNUMBER(L76)),L76&lt;0),"Assumptions and stock must be nonnegative numbers",IF(OR(ROUND(G76,6)&lt;&gt;G76,ROUND(H76,6)&lt;&gt;H76),"PAR and forecast inputs support up to 6 decimals",IF(OR(NOT(ISNUMBER(J76)),J76&lt;0,MOD(J76,1)&lt;&gt;0,NOT(ISNUMBER(K76)),K76&lt;0,MOD(K76,1)&lt;&gt;0,NOT(ISNUMBER(L76)),L76&lt;0,MOD(L76,1)&lt;&gt;0),"Physical piece inputs must be whole",IF(AND(L76&gt;0,M76="None"),"Record inbound timing and allocation basis",IF(IF(COUNTIFS('Item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incomplete","Linked")))&lt;&gt;"Linked",IF(COUNTIFS('Item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incomplete","Linked"))),IF(INDEX('Item Register'!$D$8:$D$57,MATCH(B76,'Item Register'!$A$8:$A$57,0))&lt;&gt;"Consumable","Item class differs","Linked"))))))))))="Linked",Q76*INDEX('Item Register'!$F$8:$F$57,MATCH(B76,'Item Register'!$A$8:$A$57,0)),""))</x:f>
      </x:c>
      <x:c r="S76" s="28" t="str">
        <x:f>IF(A76="","",IF(IF(COUNTIFS('Replenishment'!$A$8:$A$57,A76)+COUNTIFS('Replenishment'!$A$68:$A$117,A76)&lt;&gt;1,"Duplicate Demand ID",IF(OR(LEN(B76&amp;"")=0,LEN(C76&amp;"")=0,LEN(D76&amp;"")=0,LEN(E76&amp;"")=0,LEN(F76&amp;"")=0,LEN(G76&amp;"")=0,LEN(H76&amp;"")=0,LEN(I76&amp;"")=0,LEN(J76&amp;"")=0,LEN(K76&amp;"")=0,LEN(L76&amp;"")=0,LEN(M76&amp;"")=0),"Complete assumptions, stock snapshot and source references",IF(COUNTIFS('Replenishment'!$D$8:$D$57,D76)+COUNTIFS('Replenishment'!$D$68:$D$117,D76)&lt;&gt;1,"Stock pool repeated; allocate once",IF(OR(NOT(ISNUMBER(E76)),E76&lt;=0),"Enter valid stock snapshot date",IF(OR(NOT(ISNUMBER(G76)),G76&lt;0,NOT(ISNUMBER(H76)),H76&lt;0,NOT(ISNUMBER(J76)),J76&lt;0,NOT(ISNUMBER(K76)),K76&lt;0,NOT(ISNUMBER(L76)),L76&lt;0),"Assumptions and stock must be nonnegative numbers",IF(OR(ROUND(G76,6)&lt;&gt;G76,ROUND(H76,6)&lt;&gt;H76),"PAR and forecast inputs support up to 6 decimals",IF(OR(NOT(ISNUMBER(J76)),J76&lt;0,MOD(J76,1)&lt;&gt;0,NOT(ISNUMBER(K76)),K76&lt;0,MOD(K76,1)&lt;&gt;0,NOT(ISNUMBER(L76)),L76&lt;0,MOD(L76,1)&lt;&gt;0),"Physical piece inputs must be whole",IF(AND(L76&gt;0,M76="None"),"Record inbound timing and allocation basis",IF(IF(COUNTIFS('Item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incomplete","Linked")))&lt;&gt;"Linked",IF(COUNTIFS('Item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incomplete","Linked"))),IF(INDEX('Item Register'!$D$8:$D$57,MATCH(B76,'Item Register'!$A$8:$A$57,0))&lt;&gt;"Consumable","Item class differs","Linked"))))))))))="Linked",R76-P76,""))</x:f>
      </x:c>
      <x:c r="T76" s="27" t="str">
        <x:f>IF(LEN(A76&amp;"")=0,IF(COUNTA(A76,B76,C76,D76,E76,F76,G76,H76,I76,J76,K76,L76,M76)=0,"","Enter Demand ID"),IF(IF(COUNTIFS('Replenishment'!$A$8:$A$57,A76)+COUNTIFS('Replenishment'!$A$68:$A$117,A76)&lt;&gt;1,"Duplicate Demand ID",IF(OR(LEN(B76&amp;"")=0,LEN(C76&amp;"")=0,LEN(D76&amp;"")=0,LEN(E76&amp;"")=0,LEN(F76&amp;"")=0,LEN(G76&amp;"")=0,LEN(H76&amp;"")=0,LEN(I76&amp;"")=0,LEN(J76&amp;"")=0,LEN(K76&amp;"")=0,LEN(L76&amp;"")=0,LEN(M76&amp;"")=0),"Complete assumptions, stock snapshot and source references",IF(COUNTIFS('Replenishment'!$D$8:$D$57,D76)+COUNTIFS('Replenishment'!$D$68:$D$117,D76)&lt;&gt;1,"Stock pool repeated; allocate once",IF(OR(NOT(ISNUMBER(E76)),E76&lt;=0),"Enter valid stock snapshot date",IF(OR(NOT(ISNUMBER(G76)),G76&lt;0,NOT(ISNUMBER(H76)),H76&lt;0,NOT(ISNUMBER(J76)),J76&lt;0,NOT(ISNUMBER(K76)),K76&lt;0,NOT(ISNUMBER(L76)),L76&lt;0),"Assumptions and stock must be nonnegative numbers",IF(OR(ROUND(G76,6)&lt;&gt;G76,ROUND(H76,6)&lt;&gt;H76),"PAR and forecast inputs support up to 6 decimals",IF(OR(NOT(ISNUMBER(J76)),J76&lt;0,MOD(J76,1)&lt;&gt;0,NOT(ISNUMBER(K76)),K76&lt;0,MOD(K76,1)&lt;&gt;0,NOT(ISNUMBER(L76)),L76&lt;0,MOD(L76,1)&lt;&gt;0),"Physical piece inputs must be whole",IF(AND(L76&gt;0,M76="None"),"Record inbound timing and allocation basis",IF(IF(COUNTIFS('Item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incomplete","Linked")))&lt;&gt;"Linked",IF(COUNTIFS('Item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incomplete","Linked"))),IF(INDEX('Item Register'!$D$8:$D$57,MATCH(B76,'Item Register'!$A$8:$A$57,0))&lt;&gt;"Consumable","Item class differs","Linked"))))))))))&lt;&gt;"Linked",IF(COUNTIFS('Replenishment'!$A$8:$A$57,A76)+COUNTIFS('Replenishment'!$A$68:$A$117,A76)&lt;&gt;1,"Duplicate Demand ID",IF(OR(LEN(B76&amp;"")=0,LEN(C76&amp;"")=0,LEN(D76&amp;"")=0,LEN(E76&amp;"")=0,LEN(F76&amp;"")=0,LEN(G76&amp;"")=0,LEN(H76&amp;"")=0,LEN(I76&amp;"")=0,LEN(J76&amp;"")=0,LEN(K76&amp;"")=0,LEN(L76&amp;"")=0,LEN(M76&amp;"")=0),"Complete assumptions, stock snapshot and source references",IF(COUNTIFS('Replenishment'!$D$8:$D$57,D76)+COUNTIFS('Replenishment'!$D$68:$D$117,D76)&lt;&gt;1,"Stock pool repeated; allocate once",IF(OR(NOT(ISNUMBER(E76)),E76&lt;=0),"Enter valid stock snapshot date",IF(OR(NOT(ISNUMBER(G76)),G76&lt;0,NOT(ISNUMBER(H76)),H76&lt;0,NOT(ISNUMBER(J76)),J76&lt;0,NOT(ISNUMBER(K76)),K76&lt;0,NOT(ISNUMBER(L76)),L76&lt;0),"Assumptions and stock must be nonnegative numbers",IF(OR(ROUND(G76,6)&lt;&gt;G76,ROUND(H76,6)&lt;&gt;H76),"PAR and forecast inputs support up to 6 decimals",IF(OR(NOT(ISNUMBER(J76)),J76&lt;0,MOD(J76,1)&lt;&gt;0,NOT(ISNUMBER(K76)),K76&lt;0,MOD(K76,1)&lt;&gt;0,NOT(ISNUMBER(L76)),L76&lt;0,MOD(L76,1)&lt;&gt;0),"Physical piece inputs must be whole",IF(AND(L76&gt;0,M76="None"),"Record inbound timing and allocation basis",IF(IF(COUNTIFS('Item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incomplete","Linked")))&lt;&gt;"Linked",IF(COUNTIFS('Item Register'!$A$8:$A$57,B76)&lt;&gt;1,"Missing or duplicate Item ID",IF(INDEX('Item Register'!$C$8:$C$57,MATCH(B76,'Item Register'!$A$8:$A$57,0))&lt;&gt;C76,"Revision mismatch",IF(INDEX('Item Register'!$J$8:$J$57,MATCH(B76,'Item Register'!$A$8:$A$57,0))&lt;&gt;"Recorded","Item record incomplete","Linked"))),IF(INDEX('Item Register'!$D$8:$D$57,MATCH(B76,'Item Register'!$A$8:$A$57,0))&lt;&gt;"Consumable","Item class differs","Linked")))))))))),"Planning quantities calculated"))</x:f>
      </x:c>
    </x:row>
    <x:row r="77" ht="38" customHeight="1">
      <x:c r="A77" s="23"/>
      <x:c r="B77" s="23"/>
      <x:c r="C77" s="23"/>
      <x:c r="D77" s="23"/>
      <x:c r="E77" s="24"/>
      <x:c r="F77" s="23"/>
      <x:c r="G77" s="26"/>
      <x:c r="H77" s="26"/>
      <x:c r="I77" s="23"/>
      <x:c r="J77" s="25"/>
      <x:c r="K77" s="25"/>
      <x:c r="L77" s="25"/>
      <x:c r="M77" s="23"/>
      <x:c r="N77" s="28" t="str">
        <x:f>IF(A77="","",IF(IF(COUNTIFS('Replenishment'!$A$8:$A$57,A77)+COUNTIFS('Replenishment'!$A$68:$A$117,A77)&lt;&gt;1,"Duplicate Demand ID",IF(OR(LEN(B77&amp;"")=0,LEN(C77&amp;"")=0,LEN(D77&amp;"")=0,LEN(E77&amp;"")=0,LEN(F77&amp;"")=0,LEN(G77&amp;"")=0,LEN(H77&amp;"")=0,LEN(I77&amp;"")=0,LEN(J77&amp;"")=0,LEN(K77&amp;"")=0,LEN(L77&amp;"")=0,LEN(M77&amp;"")=0),"Complete assumptions, stock snapshot and source references",IF(COUNTIFS('Replenishment'!$D$8:$D$57,D77)+COUNTIFS('Replenishment'!$D$68:$D$117,D77)&lt;&gt;1,"Stock pool repeated; allocate once",IF(OR(NOT(ISNUMBER(E77)),E77&lt;=0),"Enter valid stock snapshot date",IF(OR(NOT(ISNUMBER(G77)),G77&lt;0,NOT(ISNUMBER(H77)),H77&lt;0,NOT(ISNUMBER(J77)),J77&lt;0,NOT(ISNUMBER(K77)),K77&lt;0,NOT(ISNUMBER(L77)),L77&lt;0),"Assumptions and stock must be nonnegative numbers",IF(OR(ROUND(G77,6)&lt;&gt;G77,ROUND(H77,6)&lt;&gt;H77),"PAR and forecast inputs support up to 6 decimals",IF(OR(NOT(ISNUMBER(J77)),J77&lt;0,MOD(J77,1)&lt;&gt;0,NOT(ISNUMBER(K77)),K77&lt;0,MOD(K77,1)&lt;&gt;0,NOT(ISNUMBER(L77)),L77&lt;0,MOD(L77,1)&lt;&gt;0),"Physical piece inputs must be whole",IF(AND(L77&gt;0,M77="None"),"Record inbound timing and allocation basis",IF(IF(COUNTIFS('Item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incomplete","Linked")))&lt;&gt;"Linked",IF(COUNTIFS('Item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incomplete","Linked"))),IF(INDEX('Item Register'!$D$8:$D$57,MATCH(B77,'Item Register'!$A$8:$A$57,0))&lt;&gt;"Consumable","Item class differs","Linked"))))))))))="Linked",ROUNDUP(ROUND(G77*H77,12),0),""))</x:f>
      </x:c>
      <x:c r="O77" s="28" t="str">
        <x:f>IF(A77="","",IF(IF(COUNTIFS('Replenishment'!$A$8:$A$57,A77)+COUNTIFS('Replenishment'!$A$68:$A$117,A77)&lt;&gt;1,"Duplicate Demand ID",IF(OR(LEN(B77&amp;"")=0,LEN(C77&amp;"")=0,LEN(D77&amp;"")=0,LEN(E77&amp;"")=0,LEN(F77&amp;"")=0,LEN(G77&amp;"")=0,LEN(H77&amp;"")=0,LEN(I77&amp;"")=0,LEN(J77&amp;"")=0,LEN(K77&amp;"")=0,LEN(L77&amp;"")=0,LEN(M77&amp;"")=0),"Complete assumptions, stock snapshot and source references",IF(COUNTIFS('Replenishment'!$D$8:$D$57,D77)+COUNTIFS('Replenishment'!$D$68:$D$117,D77)&lt;&gt;1,"Stock pool repeated; allocate once",IF(OR(NOT(ISNUMBER(E77)),E77&lt;=0),"Enter valid stock snapshot date",IF(OR(NOT(ISNUMBER(G77)),G77&lt;0,NOT(ISNUMBER(H77)),H77&lt;0,NOT(ISNUMBER(J77)),J77&lt;0,NOT(ISNUMBER(K77)),K77&lt;0,NOT(ISNUMBER(L77)),L77&lt;0),"Assumptions and stock must be nonnegative numbers",IF(OR(ROUND(G77,6)&lt;&gt;G77,ROUND(H77,6)&lt;&gt;H77),"PAR and forecast inputs support up to 6 decimals",IF(OR(NOT(ISNUMBER(J77)),J77&lt;0,MOD(J77,1)&lt;&gt;0,NOT(ISNUMBER(K77)),K77&lt;0,MOD(K77,1)&lt;&gt;0,NOT(ISNUMBER(L77)),L77&lt;0,MOD(L77,1)&lt;&gt;0),"Physical piece inputs must be whole",IF(AND(L77&gt;0,M77="None"),"Record inbound timing and allocation basis",IF(IF(COUNTIFS('Item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incomplete","Linked")))&lt;&gt;"Linked",IF(COUNTIFS('Item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incomplete","Linked"))),IF(INDEX('Item Register'!$D$8:$D$57,MATCH(B77,'Item Register'!$A$8:$A$57,0))&lt;&gt;"Consumable","Item class differs","Linked"))))))))))="Linked",N77+J77,""))</x:f>
      </x:c>
      <x:c r="P77" s="28" t="str">
        <x:f>IF(A77="","",IF(IF(COUNTIFS('Replenishment'!$A$8:$A$57,A77)+COUNTIFS('Replenishment'!$A$68:$A$117,A77)&lt;&gt;1,"Duplicate Demand ID",IF(OR(LEN(B77&amp;"")=0,LEN(C77&amp;"")=0,LEN(D77&amp;"")=0,LEN(E77&amp;"")=0,LEN(F77&amp;"")=0,LEN(G77&amp;"")=0,LEN(H77&amp;"")=0,LEN(I77&amp;"")=0,LEN(J77&amp;"")=0,LEN(K77&amp;"")=0,LEN(L77&amp;"")=0,LEN(M77&amp;"")=0),"Complete assumptions, stock snapshot and source references",IF(COUNTIFS('Replenishment'!$D$8:$D$57,D77)+COUNTIFS('Replenishment'!$D$68:$D$117,D77)&lt;&gt;1,"Stock pool repeated; allocate once",IF(OR(NOT(ISNUMBER(E77)),E77&lt;=0),"Enter valid stock snapshot date",IF(OR(NOT(ISNUMBER(G77)),G77&lt;0,NOT(ISNUMBER(H77)),H77&lt;0,NOT(ISNUMBER(J77)),J77&lt;0,NOT(ISNUMBER(K77)),K77&lt;0,NOT(ISNUMBER(L77)),L77&lt;0),"Assumptions and stock must be nonnegative numbers",IF(OR(ROUND(G77,6)&lt;&gt;G77,ROUND(H77,6)&lt;&gt;H77),"PAR and forecast inputs support up to 6 decimals",IF(OR(NOT(ISNUMBER(J77)),J77&lt;0,MOD(J77,1)&lt;&gt;0,NOT(ISNUMBER(K77)),K77&lt;0,MOD(K77,1)&lt;&gt;0,NOT(ISNUMBER(L77)),L77&lt;0,MOD(L77,1)&lt;&gt;0),"Physical piece inputs must be whole",IF(AND(L77&gt;0,M77="None"),"Record inbound timing and allocation basis",IF(IF(COUNTIFS('Item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incomplete","Linked")))&lt;&gt;"Linked",IF(COUNTIFS('Item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incomplete","Linked"))),IF(INDEX('Item Register'!$D$8:$D$57,MATCH(B77,'Item Register'!$A$8:$A$57,0))&lt;&gt;"Consumable","Item class differs","Linked"))))))))))="Linked",MAX(0,O77-K77-L77),""))</x:f>
      </x:c>
      <x:c r="Q77" s="28" t="str">
        <x:f>IF(A77="","",IF(IF(COUNTIFS('Replenishment'!$A$8:$A$57,A77)+COUNTIFS('Replenishment'!$A$68:$A$117,A77)&lt;&gt;1,"Duplicate Demand ID",IF(OR(LEN(B77&amp;"")=0,LEN(C77&amp;"")=0,LEN(D77&amp;"")=0,LEN(E77&amp;"")=0,LEN(F77&amp;"")=0,LEN(G77&amp;"")=0,LEN(H77&amp;"")=0,LEN(I77&amp;"")=0,LEN(J77&amp;"")=0,LEN(K77&amp;"")=0,LEN(L77&amp;"")=0,LEN(M77&amp;"")=0),"Complete assumptions, stock snapshot and source references",IF(COUNTIFS('Replenishment'!$D$8:$D$57,D77)+COUNTIFS('Replenishment'!$D$68:$D$117,D77)&lt;&gt;1,"Stock pool repeated; allocate once",IF(OR(NOT(ISNUMBER(E77)),E77&lt;=0),"Enter valid stock snapshot date",IF(OR(NOT(ISNUMBER(G77)),G77&lt;0,NOT(ISNUMBER(H77)),H77&lt;0,NOT(ISNUMBER(J77)),J77&lt;0,NOT(ISNUMBER(K77)),K77&lt;0,NOT(ISNUMBER(L77)),L77&lt;0),"Assumptions and stock must be nonnegative numbers",IF(OR(ROUND(G77,6)&lt;&gt;G77,ROUND(H77,6)&lt;&gt;H77),"PAR and forecast inputs support up to 6 decimals",IF(OR(NOT(ISNUMBER(J77)),J77&lt;0,MOD(J77,1)&lt;&gt;0,NOT(ISNUMBER(K77)),K77&lt;0,MOD(K77,1)&lt;&gt;0,NOT(ISNUMBER(L77)),L77&lt;0,MOD(L77,1)&lt;&gt;0),"Physical piece inputs must be whole",IF(AND(L77&gt;0,M77="None"),"Record inbound timing and allocation basis",IF(IF(COUNTIFS('Item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incomplete","Linked")))&lt;&gt;"Linked",IF(COUNTIFS('Item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incomplete","Linked"))),IF(INDEX('Item Register'!$D$8:$D$57,MATCH(B77,'Item Register'!$A$8:$A$57,0))&lt;&gt;"Consumable","Item class differs","Linked"))))))))))="Linked",ROUNDUP(P77/INDEX('Item Register'!$F$8:$F$57,MATCH(B77,'Item Register'!$A$8:$A$57,0)),0),""))</x:f>
      </x:c>
      <x:c r="R77" s="28" t="str">
        <x:f>IF(A77="","",IF(IF(COUNTIFS('Replenishment'!$A$8:$A$57,A77)+COUNTIFS('Replenishment'!$A$68:$A$117,A77)&lt;&gt;1,"Duplicate Demand ID",IF(OR(LEN(B77&amp;"")=0,LEN(C77&amp;"")=0,LEN(D77&amp;"")=0,LEN(E77&amp;"")=0,LEN(F77&amp;"")=0,LEN(G77&amp;"")=0,LEN(H77&amp;"")=0,LEN(I77&amp;"")=0,LEN(J77&amp;"")=0,LEN(K77&amp;"")=0,LEN(L77&amp;"")=0,LEN(M77&amp;"")=0),"Complete assumptions, stock snapshot and source references",IF(COUNTIFS('Replenishment'!$D$8:$D$57,D77)+COUNTIFS('Replenishment'!$D$68:$D$117,D77)&lt;&gt;1,"Stock pool repeated; allocate once",IF(OR(NOT(ISNUMBER(E77)),E77&lt;=0),"Enter valid stock snapshot date",IF(OR(NOT(ISNUMBER(G77)),G77&lt;0,NOT(ISNUMBER(H77)),H77&lt;0,NOT(ISNUMBER(J77)),J77&lt;0,NOT(ISNUMBER(K77)),K77&lt;0,NOT(ISNUMBER(L77)),L77&lt;0),"Assumptions and stock must be nonnegative numbers",IF(OR(ROUND(G77,6)&lt;&gt;G77,ROUND(H77,6)&lt;&gt;H77),"PAR and forecast inputs support up to 6 decimals",IF(OR(NOT(ISNUMBER(J77)),J77&lt;0,MOD(J77,1)&lt;&gt;0,NOT(ISNUMBER(K77)),K77&lt;0,MOD(K77,1)&lt;&gt;0,NOT(ISNUMBER(L77)),L77&lt;0,MOD(L77,1)&lt;&gt;0),"Physical piece inputs must be whole",IF(AND(L77&gt;0,M77="None"),"Record inbound timing and allocation basis",IF(IF(COUNTIFS('Item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incomplete","Linked")))&lt;&gt;"Linked",IF(COUNTIFS('Item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incomplete","Linked"))),IF(INDEX('Item Register'!$D$8:$D$57,MATCH(B77,'Item Register'!$A$8:$A$57,0))&lt;&gt;"Consumable","Item class differs","Linked"))))))))))="Linked",Q77*INDEX('Item Register'!$F$8:$F$57,MATCH(B77,'Item Register'!$A$8:$A$57,0)),""))</x:f>
      </x:c>
      <x:c r="S77" s="28" t="str">
        <x:f>IF(A77="","",IF(IF(COUNTIFS('Replenishment'!$A$8:$A$57,A77)+COUNTIFS('Replenishment'!$A$68:$A$117,A77)&lt;&gt;1,"Duplicate Demand ID",IF(OR(LEN(B77&amp;"")=0,LEN(C77&amp;"")=0,LEN(D77&amp;"")=0,LEN(E77&amp;"")=0,LEN(F77&amp;"")=0,LEN(G77&amp;"")=0,LEN(H77&amp;"")=0,LEN(I77&amp;"")=0,LEN(J77&amp;"")=0,LEN(K77&amp;"")=0,LEN(L77&amp;"")=0,LEN(M77&amp;"")=0),"Complete assumptions, stock snapshot and source references",IF(COUNTIFS('Replenishment'!$D$8:$D$57,D77)+COUNTIFS('Replenishment'!$D$68:$D$117,D77)&lt;&gt;1,"Stock pool repeated; allocate once",IF(OR(NOT(ISNUMBER(E77)),E77&lt;=0),"Enter valid stock snapshot date",IF(OR(NOT(ISNUMBER(G77)),G77&lt;0,NOT(ISNUMBER(H77)),H77&lt;0,NOT(ISNUMBER(J77)),J77&lt;0,NOT(ISNUMBER(K77)),K77&lt;0,NOT(ISNUMBER(L77)),L77&lt;0),"Assumptions and stock must be nonnegative numbers",IF(OR(ROUND(G77,6)&lt;&gt;G77,ROUND(H77,6)&lt;&gt;H77),"PAR and forecast inputs support up to 6 decimals",IF(OR(NOT(ISNUMBER(J77)),J77&lt;0,MOD(J77,1)&lt;&gt;0,NOT(ISNUMBER(K77)),K77&lt;0,MOD(K77,1)&lt;&gt;0,NOT(ISNUMBER(L77)),L77&lt;0,MOD(L77,1)&lt;&gt;0),"Physical piece inputs must be whole",IF(AND(L77&gt;0,M77="None"),"Record inbound timing and allocation basis",IF(IF(COUNTIFS('Item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incomplete","Linked")))&lt;&gt;"Linked",IF(COUNTIFS('Item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incomplete","Linked"))),IF(INDEX('Item Register'!$D$8:$D$57,MATCH(B77,'Item Register'!$A$8:$A$57,0))&lt;&gt;"Consumable","Item class differs","Linked"))))))))))="Linked",R77-P77,""))</x:f>
      </x:c>
      <x:c r="T77" s="27" t="str">
        <x:f>IF(LEN(A77&amp;"")=0,IF(COUNTA(A77,B77,C77,D77,E77,F77,G77,H77,I77,J77,K77,L77,M77)=0,"","Enter Demand ID"),IF(IF(COUNTIFS('Replenishment'!$A$8:$A$57,A77)+COUNTIFS('Replenishment'!$A$68:$A$117,A77)&lt;&gt;1,"Duplicate Demand ID",IF(OR(LEN(B77&amp;"")=0,LEN(C77&amp;"")=0,LEN(D77&amp;"")=0,LEN(E77&amp;"")=0,LEN(F77&amp;"")=0,LEN(G77&amp;"")=0,LEN(H77&amp;"")=0,LEN(I77&amp;"")=0,LEN(J77&amp;"")=0,LEN(K77&amp;"")=0,LEN(L77&amp;"")=0,LEN(M77&amp;"")=0),"Complete assumptions, stock snapshot and source references",IF(COUNTIFS('Replenishment'!$D$8:$D$57,D77)+COUNTIFS('Replenishment'!$D$68:$D$117,D77)&lt;&gt;1,"Stock pool repeated; allocate once",IF(OR(NOT(ISNUMBER(E77)),E77&lt;=0),"Enter valid stock snapshot date",IF(OR(NOT(ISNUMBER(G77)),G77&lt;0,NOT(ISNUMBER(H77)),H77&lt;0,NOT(ISNUMBER(J77)),J77&lt;0,NOT(ISNUMBER(K77)),K77&lt;0,NOT(ISNUMBER(L77)),L77&lt;0),"Assumptions and stock must be nonnegative numbers",IF(OR(ROUND(G77,6)&lt;&gt;G77,ROUND(H77,6)&lt;&gt;H77),"PAR and forecast inputs support up to 6 decimals",IF(OR(NOT(ISNUMBER(J77)),J77&lt;0,MOD(J77,1)&lt;&gt;0,NOT(ISNUMBER(K77)),K77&lt;0,MOD(K77,1)&lt;&gt;0,NOT(ISNUMBER(L77)),L77&lt;0,MOD(L77,1)&lt;&gt;0),"Physical piece inputs must be whole",IF(AND(L77&gt;0,M77="None"),"Record inbound timing and allocation basis",IF(IF(COUNTIFS('Item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incomplete","Linked")))&lt;&gt;"Linked",IF(COUNTIFS('Item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incomplete","Linked"))),IF(INDEX('Item Register'!$D$8:$D$57,MATCH(B77,'Item Register'!$A$8:$A$57,0))&lt;&gt;"Consumable","Item class differs","Linked"))))))))))&lt;&gt;"Linked",IF(COUNTIFS('Replenishment'!$A$8:$A$57,A77)+COUNTIFS('Replenishment'!$A$68:$A$117,A77)&lt;&gt;1,"Duplicate Demand ID",IF(OR(LEN(B77&amp;"")=0,LEN(C77&amp;"")=0,LEN(D77&amp;"")=0,LEN(E77&amp;"")=0,LEN(F77&amp;"")=0,LEN(G77&amp;"")=0,LEN(H77&amp;"")=0,LEN(I77&amp;"")=0,LEN(J77&amp;"")=0,LEN(K77&amp;"")=0,LEN(L77&amp;"")=0,LEN(M77&amp;"")=0),"Complete assumptions, stock snapshot and source references",IF(COUNTIFS('Replenishment'!$D$8:$D$57,D77)+COUNTIFS('Replenishment'!$D$68:$D$117,D77)&lt;&gt;1,"Stock pool repeated; allocate once",IF(OR(NOT(ISNUMBER(E77)),E77&lt;=0),"Enter valid stock snapshot date",IF(OR(NOT(ISNUMBER(G77)),G77&lt;0,NOT(ISNUMBER(H77)),H77&lt;0,NOT(ISNUMBER(J77)),J77&lt;0,NOT(ISNUMBER(K77)),K77&lt;0,NOT(ISNUMBER(L77)),L77&lt;0),"Assumptions and stock must be nonnegative numbers",IF(OR(ROUND(G77,6)&lt;&gt;G77,ROUND(H77,6)&lt;&gt;H77),"PAR and forecast inputs support up to 6 decimals",IF(OR(NOT(ISNUMBER(J77)),J77&lt;0,MOD(J77,1)&lt;&gt;0,NOT(ISNUMBER(K77)),K77&lt;0,MOD(K77,1)&lt;&gt;0,NOT(ISNUMBER(L77)),L77&lt;0,MOD(L77,1)&lt;&gt;0),"Physical piece inputs must be whole",IF(AND(L77&gt;0,M77="None"),"Record inbound timing and allocation basis",IF(IF(COUNTIFS('Item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incomplete","Linked")))&lt;&gt;"Linked",IF(COUNTIFS('Item Register'!$A$8:$A$57,B77)&lt;&gt;1,"Missing or duplicate Item ID",IF(INDEX('Item Register'!$C$8:$C$57,MATCH(B77,'Item Register'!$A$8:$A$57,0))&lt;&gt;C77,"Revision mismatch",IF(INDEX('Item Register'!$J$8:$J$57,MATCH(B77,'Item Register'!$A$8:$A$57,0))&lt;&gt;"Recorded","Item record incomplete","Linked"))),IF(INDEX('Item Register'!$D$8:$D$57,MATCH(B77,'Item Register'!$A$8:$A$57,0))&lt;&gt;"Consumable","Item class differs","Linked")))))))))),"Planning quantities calculated"))</x:f>
      </x:c>
    </x:row>
    <x:row r="78" ht="38" customHeight="1">
      <x:c r="A78" s="23"/>
      <x:c r="B78" s="23"/>
      <x:c r="C78" s="23"/>
      <x:c r="D78" s="23"/>
      <x:c r="E78" s="24"/>
      <x:c r="F78" s="23"/>
      <x:c r="G78" s="26"/>
      <x:c r="H78" s="26"/>
      <x:c r="I78" s="23"/>
      <x:c r="J78" s="25"/>
      <x:c r="K78" s="25"/>
      <x:c r="L78" s="25"/>
      <x:c r="M78" s="23"/>
      <x:c r="N78" s="28" t="str">
        <x:f>IF(A78="","",IF(IF(COUNTIFS('Replenishment'!$A$8:$A$57,A78)+COUNTIFS('Replenishment'!$A$68:$A$117,A78)&lt;&gt;1,"Duplicate Demand ID",IF(OR(LEN(B78&amp;"")=0,LEN(C78&amp;"")=0,LEN(D78&amp;"")=0,LEN(E78&amp;"")=0,LEN(F78&amp;"")=0,LEN(G78&amp;"")=0,LEN(H78&amp;"")=0,LEN(I78&amp;"")=0,LEN(J78&amp;"")=0,LEN(K78&amp;"")=0,LEN(L78&amp;"")=0,LEN(M78&amp;"")=0),"Complete assumptions, stock snapshot and source references",IF(COUNTIFS('Replenishment'!$D$8:$D$57,D78)+COUNTIFS('Replenishment'!$D$68:$D$117,D78)&lt;&gt;1,"Stock pool repeated; allocate once",IF(OR(NOT(ISNUMBER(E78)),E78&lt;=0),"Enter valid stock snapshot date",IF(OR(NOT(ISNUMBER(G78)),G78&lt;0,NOT(ISNUMBER(H78)),H78&lt;0,NOT(ISNUMBER(J78)),J78&lt;0,NOT(ISNUMBER(K78)),K78&lt;0,NOT(ISNUMBER(L78)),L78&lt;0),"Assumptions and stock must be nonnegative numbers",IF(OR(ROUND(G78,6)&lt;&gt;G78,ROUND(H78,6)&lt;&gt;H78),"PAR and forecast inputs support up to 6 decimals",IF(OR(NOT(ISNUMBER(J78)),J78&lt;0,MOD(J78,1)&lt;&gt;0,NOT(ISNUMBER(K78)),K78&lt;0,MOD(K78,1)&lt;&gt;0,NOT(ISNUMBER(L78)),L78&lt;0,MOD(L78,1)&lt;&gt;0),"Physical piece inputs must be whole",IF(AND(L78&gt;0,M78="None"),"Record inbound timing and allocation basis",IF(IF(COUNTIFS('Item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incomplete","Linked")))&lt;&gt;"Linked",IF(COUNTIFS('Item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incomplete","Linked"))),IF(INDEX('Item Register'!$D$8:$D$57,MATCH(B78,'Item Register'!$A$8:$A$57,0))&lt;&gt;"Consumable","Item class differs","Linked"))))))))))="Linked",ROUNDUP(ROUND(G78*H78,12),0),""))</x:f>
      </x:c>
      <x:c r="O78" s="28" t="str">
        <x:f>IF(A78="","",IF(IF(COUNTIFS('Replenishment'!$A$8:$A$57,A78)+COUNTIFS('Replenishment'!$A$68:$A$117,A78)&lt;&gt;1,"Duplicate Demand ID",IF(OR(LEN(B78&amp;"")=0,LEN(C78&amp;"")=0,LEN(D78&amp;"")=0,LEN(E78&amp;"")=0,LEN(F78&amp;"")=0,LEN(G78&amp;"")=0,LEN(H78&amp;"")=0,LEN(I78&amp;"")=0,LEN(J78&amp;"")=0,LEN(K78&amp;"")=0,LEN(L78&amp;"")=0,LEN(M78&amp;"")=0),"Complete assumptions, stock snapshot and source references",IF(COUNTIFS('Replenishment'!$D$8:$D$57,D78)+COUNTIFS('Replenishment'!$D$68:$D$117,D78)&lt;&gt;1,"Stock pool repeated; allocate once",IF(OR(NOT(ISNUMBER(E78)),E78&lt;=0),"Enter valid stock snapshot date",IF(OR(NOT(ISNUMBER(G78)),G78&lt;0,NOT(ISNUMBER(H78)),H78&lt;0,NOT(ISNUMBER(J78)),J78&lt;0,NOT(ISNUMBER(K78)),K78&lt;0,NOT(ISNUMBER(L78)),L78&lt;0),"Assumptions and stock must be nonnegative numbers",IF(OR(ROUND(G78,6)&lt;&gt;G78,ROUND(H78,6)&lt;&gt;H78),"PAR and forecast inputs support up to 6 decimals",IF(OR(NOT(ISNUMBER(J78)),J78&lt;0,MOD(J78,1)&lt;&gt;0,NOT(ISNUMBER(K78)),K78&lt;0,MOD(K78,1)&lt;&gt;0,NOT(ISNUMBER(L78)),L78&lt;0,MOD(L78,1)&lt;&gt;0),"Physical piece inputs must be whole",IF(AND(L78&gt;0,M78="None"),"Record inbound timing and allocation basis",IF(IF(COUNTIFS('Item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incomplete","Linked")))&lt;&gt;"Linked",IF(COUNTIFS('Item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incomplete","Linked"))),IF(INDEX('Item Register'!$D$8:$D$57,MATCH(B78,'Item Register'!$A$8:$A$57,0))&lt;&gt;"Consumable","Item class differs","Linked"))))))))))="Linked",N78+J78,""))</x:f>
      </x:c>
      <x:c r="P78" s="28" t="str">
        <x:f>IF(A78="","",IF(IF(COUNTIFS('Replenishment'!$A$8:$A$57,A78)+COUNTIFS('Replenishment'!$A$68:$A$117,A78)&lt;&gt;1,"Duplicate Demand ID",IF(OR(LEN(B78&amp;"")=0,LEN(C78&amp;"")=0,LEN(D78&amp;"")=0,LEN(E78&amp;"")=0,LEN(F78&amp;"")=0,LEN(G78&amp;"")=0,LEN(H78&amp;"")=0,LEN(I78&amp;"")=0,LEN(J78&amp;"")=0,LEN(K78&amp;"")=0,LEN(L78&amp;"")=0,LEN(M78&amp;"")=0),"Complete assumptions, stock snapshot and source references",IF(COUNTIFS('Replenishment'!$D$8:$D$57,D78)+COUNTIFS('Replenishment'!$D$68:$D$117,D78)&lt;&gt;1,"Stock pool repeated; allocate once",IF(OR(NOT(ISNUMBER(E78)),E78&lt;=0),"Enter valid stock snapshot date",IF(OR(NOT(ISNUMBER(G78)),G78&lt;0,NOT(ISNUMBER(H78)),H78&lt;0,NOT(ISNUMBER(J78)),J78&lt;0,NOT(ISNUMBER(K78)),K78&lt;0,NOT(ISNUMBER(L78)),L78&lt;0),"Assumptions and stock must be nonnegative numbers",IF(OR(ROUND(G78,6)&lt;&gt;G78,ROUND(H78,6)&lt;&gt;H78),"PAR and forecast inputs support up to 6 decimals",IF(OR(NOT(ISNUMBER(J78)),J78&lt;0,MOD(J78,1)&lt;&gt;0,NOT(ISNUMBER(K78)),K78&lt;0,MOD(K78,1)&lt;&gt;0,NOT(ISNUMBER(L78)),L78&lt;0,MOD(L78,1)&lt;&gt;0),"Physical piece inputs must be whole",IF(AND(L78&gt;0,M78="None"),"Record inbound timing and allocation basis",IF(IF(COUNTIFS('Item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incomplete","Linked")))&lt;&gt;"Linked",IF(COUNTIFS('Item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incomplete","Linked"))),IF(INDEX('Item Register'!$D$8:$D$57,MATCH(B78,'Item Register'!$A$8:$A$57,0))&lt;&gt;"Consumable","Item class differs","Linked"))))))))))="Linked",MAX(0,O78-K78-L78),""))</x:f>
      </x:c>
      <x:c r="Q78" s="28" t="str">
        <x:f>IF(A78="","",IF(IF(COUNTIFS('Replenishment'!$A$8:$A$57,A78)+COUNTIFS('Replenishment'!$A$68:$A$117,A78)&lt;&gt;1,"Duplicate Demand ID",IF(OR(LEN(B78&amp;"")=0,LEN(C78&amp;"")=0,LEN(D78&amp;"")=0,LEN(E78&amp;"")=0,LEN(F78&amp;"")=0,LEN(G78&amp;"")=0,LEN(H78&amp;"")=0,LEN(I78&amp;"")=0,LEN(J78&amp;"")=0,LEN(K78&amp;"")=0,LEN(L78&amp;"")=0,LEN(M78&amp;"")=0),"Complete assumptions, stock snapshot and source references",IF(COUNTIFS('Replenishment'!$D$8:$D$57,D78)+COUNTIFS('Replenishment'!$D$68:$D$117,D78)&lt;&gt;1,"Stock pool repeated; allocate once",IF(OR(NOT(ISNUMBER(E78)),E78&lt;=0),"Enter valid stock snapshot date",IF(OR(NOT(ISNUMBER(G78)),G78&lt;0,NOT(ISNUMBER(H78)),H78&lt;0,NOT(ISNUMBER(J78)),J78&lt;0,NOT(ISNUMBER(K78)),K78&lt;0,NOT(ISNUMBER(L78)),L78&lt;0),"Assumptions and stock must be nonnegative numbers",IF(OR(ROUND(G78,6)&lt;&gt;G78,ROUND(H78,6)&lt;&gt;H78),"PAR and forecast inputs support up to 6 decimals",IF(OR(NOT(ISNUMBER(J78)),J78&lt;0,MOD(J78,1)&lt;&gt;0,NOT(ISNUMBER(K78)),K78&lt;0,MOD(K78,1)&lt;&gt;0,NOT(ISNUMBER(L78)),L78&lt;0,MOD(L78,1)&lt;&gt;0),"Physical piece inputs must be whole",IF(AND(L78&gt;0,M78="None"),"Record inbound timing and allocation basis",IF(IF(COUNTIFS('Item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incomplete","Linked")))&lt;&gt;"Linked",IF(COUNTIFS('Item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incomplete","Linked"))),IF(INDEX('Item Register'!$D$8:$D$57,MATCH(B78,'Item Register'!$A$8:$A$57,0))&lt;&gt;"Consumable","Item class differs","Linked"))))))))))="Linked",ROUNDUP(P78/INDEX('Item Register'!$F$8:$F$57,MATCH(B78,'Item Register'!$A$8:$A$57,0)),0),""))</x:f>
      </x:c>
      <x:c r="R78" s="28" t="str">
        <x:f>IF(A78="","",IF(IF(COUNTIFS('Replenishment'!$A$8:$A$57,A78)+COUNTIFS('Replenishment'!$A$68:$A$117,A78)&lt;&gt;1,"Duplicate Demand ID",IF(OR(LEN(B78&amp;"")=0,LEN(C78&amp;"")=0,LEN(D78&amp;"")=0,LEN(E78&amp;"")=0,LEN(F78&amp;"")=0,LEN(G78&amp;"")=0,LEN(H78&amp;"")=0,LEN(I78&amp;"")=0,LEN(J78&amp;"")=0,LEN(K78&amp;"")=0,LEN(L78&amp;"")=0,LEN(M78&amp;"")=0),"Complete assumptions, stock snapshot and source references",IF(COUNTIFS('Replenishment'!$D$8:$D$57,D78)+COUNTIFS('Replenishment'!$D$68:$D$117,D78)&lt;&gt;1,"Stock pool repeated; allocate once",IF(OR(NOT(ISNUMBER(E78)),E78&lt;=0),"Enter valid stock snapshot date",IF(OR(NOT(ISNUMBER(G78)),G78&lt;0,NOT(ISNUMBER(H78)),H78&lt;0,NOT(ISNUMBER(J78)),J78&lt;0,NOT(ISNUMBER(K78)),K78&lt;0,NOT(ISNUMBER(L78)),L78&lt;0),"Assumptions and stock must be nonnegative numbers",IF(OR(ROUND(G78,6)&lt;&gt;G78,ROUND(H78,6)&lt;&gt;H78),"PAR and forecast inputs support up to 6 decimals",IF(OR(NOT(ISNUMBER(J78)),J78&lt;0,MOD(J78,1)&lt;&gt;0,NOT(ISNUMBER(K78)),K78&lt;0,MOD(K78,1)&lt;&gt;0,NOT(ISNUMBER(L78)),L78&lt;0,MOD(L78,1)&lt;&gt;0),"Physical piece inputs must be whole",IF(AND(L78&gt;0,M78="None"),"Record inbound timing and allocation basis",IF(IF(COUNTIFS('Item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incomplete","Linked")))&lt;&gt;"Linked",IF(COUNTIFS('Item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incomplete","Linked"))),IF(INDEX('Item Register'!$D$8:$D$57,MATCH(B78,'Item Register'!$A$8:$A$57,0))&lt;&gt;"Consumable","Item class differs","Linked"))))))))))="Linked",Q78*INDEX('Item Register'!$F$8:$F$57,MATCH(B78,'Item Register'!$A$8:$A$57,0)),""))</x:f>
      </x:c>
      <x:c r="S78" s="28" t="str">
        <x:f>IF(A78="","",IF(IF(COUNTIFS('Replenishment'!$A$8:$A$57,A78)+COUNTIFS('Replenishment'!$A$68:$A$117,A78)&lt;&gt;1,"Duplicate Demand ID",IF(OR(LEN(B78&amp;"")=0,LEN(C78&amp;"")=0,LEN(D78&amp;"")=0,LEN(E78&amp;"")=0,LEN(F78&amp;"")=0,LEN(G78&amp;"")=0,LEN(H78&amp;"")=0,LEN(I78&amp;"")=0,LEN(J78&amp;"")=0,LEN(K78&amp;"")=0,LEN(L78&amp;"")=0,LEN(M78&amp;"")=0),"Complete assumptions, stock snapshot and source references",IF(COUNTIFS('Replenishment'!$D$8:$D$57,D78)+COUNTIFS('Replenishment'!$D$68:$D$117,D78)&lt;&gt;1,"Stock pool repeated; allocate once",IF(OR(NOT(ISNUMBER(E78)),E78&lt;=0),"Enter valid stock snapshot date",IF(OR(NOT(ISNUMBER(G78)),G78&lt;0,NOT(ISNUMBER(H78)),H78&lt;0,NOT(ISNUMBER(J78)),J78&lt;0,NOT(ISNUMBER(K78)),K78&lt;0,NOT(ISNUMBER(L78)),L78&lt;0),"Assumptions and stock must be nonnegative numbers",IF(OR(ROUND(G78,6)&lt;&gt;G78,ROUND(H78,6)&lt;&gt;H78),"PAR and forecast inputs support up to 6 decimals",IF(OR(NOT(ISNUMBER(J78)),J78&lt;0,MOD(J78,1)&lt;&gt;0,NOT(ISNUMBER(K78)),K78&lt;0,MOD(K78,1)&lt;&gt;0,NOT(ISNUMBER(L78)),L78&lt;0,MOD(L78,1)&lt;&gt;0),"Physical piece inputs must be whole",IF(AND(L78&gt;0,M78="None"),"Record inbound timing and allocation basis",IF(IF(COUNTIFS('Item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incomplete","Linked")))&lt;&gt;"Linked",IF(COUNTIFS('Item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incomplete","Linked"))),IF(INDEX('Item Register'!$D$8:$D$57,MATCH(B78,'Item Register'!$A$8:$A$57,0))&lt;&gt;"Consumable","Item class differs","Linked"))))))))))="Linked",R78-P78,""))</x:f>
      </x:c>
      <x:c r="T78" s="27" t="str">
        <x:f>IF(LEN(A78&amp;"")=0,IF(COUNTA(A78,B78,C78,D78,E78,F78,G78,H78,I78,J78,K78,L78,M78)=0,"","Enter Demand ID"),IF(IF(COUNTIFS('Replenishment'!$A$8:$A$57,A78)+COUNTIFS('Replenishment'!$A$68:$A$117,A78)&lt;&gt;1,"Duplicate Demand ID",IF(OR(LEN(B78&amp;"")=0,LEN(C78&amp;"")=0,LEN(D78&amp;"")=0,LEN(E78&amp;"")=0,LEN(F78&amp;"")=0,LEN(G78&amp;"")=0,LEN(H78&amp;"")=0,LEN(I78&amp;"")=0,LEN(J78&amp;"")=0,LEN(K78&amp;"")=0,LEN(L78&amp;"")=0,LEN(M78&amp;"")=0),"Complete assumptions, stock snapshot and source references",IF(COUNTIFS('Replenishment'!$D$8:$D$57,D78)+COUNTIFS('Replenishment'!$D$68:$D$117,D78)&lt;&gt;1,"Stock pool repeated; allocate once",IF(OR(NOT(ISNUMBER(E78)),E78&lt;=0),"Enter valid stock snapshot date",IF(OR(NOT(ISNUMBER(G78)),G78&lt;0,NOT(ISNUMBER(H78)),H78&lt;0,NOT(ISNUMBER(J78)),J78&lt;0,NOT(ISNUMBER(K78)),K78&lt;0,NOT(ISNUMBER(L78)),L78&lt;0),"Assumptions and stock must be nonnegative numbers",IF(OR(ROUND(G78,6)&lt;&gt;G78,ROUND(H78,6)&lt;&gt;H78),"PAR and forecast inputs support up to 6 decimals",IF(OR(NOT(ISNUMBER(J78)),J78&lt;0,MOD(J78,1)&lt;&gt;0,NOT(ISNUMBER(K78)),K78&lt;0,MOD(K78,1)&lt;&gt;0,NOT(ISNUMBER(L78)),L78&lt;0,MOD(L78,1)&lt;&gt;0),"Physical piece inputs must be whole",IF(AND(L78&gt;0,M78="None"),"Record inbound timing and allocation basis",IF(IF(COUNTIFS('Item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incomplete","Linked")))&lt;&gt;"Linked",IF(COUNTIFS('Item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incomplete","Linked"))),IF(INDEX('Item Register'!$D$8:$D$57,MATCH(B78,'Item Register'!$A$8:$A$57,0))&lt;&gt;"Consumable","Item class differs","Linked"))))))))))&lt;&gt;"Linked",IF(COUNTIFS('Replenishment'!$A$8:$A$57,A78)+COUNTIFS('Replenishment'!$A$68:$A$117,A78)&lt;&gt;1,"Duplicate Demand ID",IF(OR(LEN(B78&amp;"")=0,LEN(C78&amp;"")=0,LEN(D78&amp;"")=0,LEN(E78&amp;"")=0,LEN(F78&amp;"")=0,LEN(G78&amp;"")=0,LEN(H78&amp;"")=0,LEN(I78&amp;"")=0,LEN(J78&amp;"")=0,LEN(K78&amp;"")=0,LEN(L78&amp;"")=0,LEN(M78&amp;"")=0),"Complete assumptions, stock snapshot and source references",IF(COUNTIFS('Replenishment'!$D$8:$D$57,D78)+COUNTIFS('Replenishment'!$D$68:$D$117,D78)&lt;&gt;1,"Stock pool repeated; allocate once",IF(OR(NOT(ISNUMBER(E78)),E78&lt;=0),"Enter valid stock snapshot date",IF(OR(NOT(ISNUMBER(G78)),G78&lt;0,NOT(ISNUMBER(H78)),H78&lt;0,NOT(ISNUMBER(J78)),J78&lt;0,NOT(ISNUMBER(K78)),K78&lt;0,NOT(ISNUMBER(L78)),L78&lt;0),"Assumptions and stock must be nonnegative numbers",IF(OR(ROUND(G78,6)&lt;&gt;G78,ROUND(H78,6)&lt;&gt;H78),"PAR and forecast inputs support up to 6 decimals",IF(OR(NOT(ISNUMBER(J78)),J78&lt;0,MOD(J78,1)&lt;&gt;0,NOT(ISNUMBER(K78)),K78&lt;0,MOD(K78,1)&lt;&gt;0,NOT(ISNUMBER(L78)),L78&lt;0,MOD(L78,1)&lt;&gt;0),"Physical piece inputs must be whole",IF(AND(L78&gt;0,M78="None"),"Record inbound timing and allocation basis",IF(IF(COUNTIFS('Item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incomplete","Linked")))&lt;&gt;"Linked",IF(COUNTIFS('Item Register'!$A$8:$A$57,B78)&lt;&gt;1,"Missing or duplicate Item ID",IF(INDEX('Item Register'!$C$8:$C$57,MATCH(B78,'Item Register'!$A$8:$A$57,0))&lt;&gt;C78,"Revision mismatch",IF(INDEX('Item Register'!$J$8:$J$57,MATCH(B78,'Item Register'!$A$8:$A$57,0))&lt;&gt;"Recorded","Item record incomplete","Linked"))),IF(INDEX('Item Register'!$D$8:$D$57,MATCH(B78,'Item Register'!$A$8:$A$57,0))&lt;&gt;"Consumable","Item class differs","Linked")))))))))),"Planning quantities calculated"))</x:f>
      </x:c>
    </x:row>
    <x:row r="79" ht="38" customHeight="1">
      <x:c r="A79" s="23"/>
      <x:c r="B79" s="23"/>
      <x:c r="C79" s="23"/>
      <x:c r="D79" s="23"/>
      <x:c r="E79" s="24"/>
      <x:c r="F79" s="23"/>
      <x:c r="G79" s="26"/>
      <x:c r="H79" s="26"/>
      <x:c r="I79" s="23"/>
      <x:c r="J79" s="25"/>
      <x:c r="K79" s="25"/>
      <x:c r="L79" s="25"/>
      <x:c r="M79" s="23"/>
      <x:c r="N79" s="28" t="str">
        <x:f>IF(A79="","",IF(IF(COUNTIFS('Replenishment'!$A$8:$A$57,A79)+COUNTIFS('Replenishment'!$A$68:$A$117,A79)&lt;&gt;1,"Duplicate Demand ID",IF(OR(LEN(B79&amp;"")=0,LEN(C79&amp;"")=0,LEN(D79&amp;"")=0,LEN(E79&amp;"")=0,LEN(F79&amp;"")=0,LEN(G79&amp;"")=0,LEN(H79&amp;"")=0,LEN(I79&amp;"")=0,LEN(J79&amp;"")=0,LEN(K79&amp;"")=0,LEN(L79&amp;"")=0,LEN(M79&amp;"")=0),"Complete assumptions, stock snapshot and source references",IF(COUNTIFS('Replenishment'!$D$8:$D$57,D79)+COUNTIFS('Replenishment'!$D$68:$D$117,D79)&lt;&gt;1,"Stock pool repeated; allocate once",IF(OR(NOT(ISNUMBER(E79)),E79&lt;=0),"Enter valid stock snapshot date",IF(OR(NOT(ISNUMBER(G79)),G79&lt;0,NOT(ISNUMBER(H79)),H79&lt;0,NOT(ISNUMBER(J79)),J79&lt;0,NOT(ISNUMBER(K79)),K79&lt;0,NOT(ISNUMBER(L79)),L79&lt;0),"Assumptions and stock must be nonnegative numbers",IF(OR(ROUND(G79,6)&lt;&gt;G79,ROUND(H79,6)&lt;&gt;H79),"PAR and forecast inputs support up to 6 decimals",IF(OR(NOT(ISNUMBER(J79)),J79&lt;0,MOD(J79,1)&lt;&gt;0,NOT(ISNUMBER(K79)),K79&lt;0,MOD(K79,1)&lt;&gt;0,NOT(ISNUMBER(L79)),L79&lt;0,MOD(L79,1)&lt;&gt;0),"Physical piece inputs must be whole",IF(AND(L79&gt;0,M79="None"),"Record inbound timing and allocation basis",IF(IF(COUNTIFS('Item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incomplete","Linked")))&lt;&gt;"Linked",IF(COUNTIFS('Item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incomplete","Linked"))),IF(INDEX('Item Register'!$D$8:$D$57,MATCH(B79,'Item Register'!$A$8:$A$57,0))&lt;&gt;"Consumable","Item class differs","Linked"))))))))))="Linked",ROUNDUP(ROUND(G79*H79,12),0),""))</x:f>
      </x:c>
      <x:c r="O79" s="28" t="str">
        <x:f>IF(A79="","",IF(IF(COUNTIFS('Replenishment'!$A$8:$A$57,A79)+COUNTIFS('Replenishment'!$A$68:$A$117,A79)&lt;&gt;1,"Duplicate Demand ID",IF(OR(LEN(B79&amp;"")=0,LEN(C79&amp;"")=0,LEN(D79&amp;"")=0,LEN(E79&amp;"")=0,LEN(F79&amp;"")=0,LEN(G79&amp;"")=0,LEN(H79&amp;"")=0,LEN(I79&amp;"")=0,LEN(J79&amp;"")=0,LEN(K79&amp;"")=0,LEN(L79&amp;"")=0,LEN(M79&amp;"")=0),"Complete assumptions, stock snapshot and source references",IF(COUNTIFS('Replenishment'!$D$8:$D$57,D79)+COUNTIFS('Replenishment'!$D$68:$D$117,D79)&lt;&gt;1,"Stock pool repeated; allocate once",IF(OR(NOT(ISNUMBER(E79)),E79&lt;=0),"Enter valid stock snapshot date",IF(OR(NOT(ISNUMBER(G79)),G79&lt;0,NOT(ISNUMBER(H79)),H79&lt;0,NOT(ISNUMBER(J79)),J79&lt;0,NOT(ISNUMBER(K79)),K79&lt;0,NOT(ISNUMBER(L79)),L79&lt;0),"Assumptions and stock must be nonnegative numbers",IF(OR(ROUND(G79,6)&lt;&gt;G79,ROUND(H79,6)&lt;&gt;H79),"PAR and forecast inputs support up to 6 decimals",IF(OR(NOT(ISNUMBER(J79)),J79&lt;0,MOD(J79,1)&lt;&gt;0,NOT(ISNUMBER(K79)),K79&lt;0,MOD(K79,1)&lt;&gt;0,NOT(ISNUMBER(L79)),L79&lt;0,MOD(L79,1)&lt;&gt;0),"Physical piece inputs must be whole",IF(AND(L79&gt;0,M79="None"),"Record inbound timing and allocation basis",IF(IF(COUNTIFS('Item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incomplete","Linked")))&lt;&gt;"Linked",IF(COUNTIFS('Item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incomplete","Linked"))),IF(INDEX('Item Register'!$D$8:$D$57,MATCH(B79,'Item Register'!$A$8:$A$57,0))&lt;&gt;"Consumable","Item class differs","Linked"))))))))))="Linked",N79+J79,""))</x:f>
      </x:c>
      <x:c r="P79" s="28" t="str">
        <x:f>IF(A79="","",IF(IF(COUNTIFS('Replenishment'!$A$8:$A$57,A79)+COUNTIFS('Replenishment'!$A$68:$A$117,A79)&lt;&gt;1,"Duplicate Demand ID",IF(OR(LEN(B79&amp;"")=0,LEN(C79&amp;"")=0,LEN(D79&amp;"")=0,LEN(E79&amp;"")=0,LEN(F79&amp;"")=0,LEN(G79&amp;"")=0,LEN(H79&amp;"")=0,LEN(I79&amp;"")=0,LEN(J79&amp;"")=0,LEN(K79&amp;"")=0,LEN(L79&amp;"")=0,LEN(M79&amp;"")=0),"Complete assumptions, stock snapshot and source references",IF(COUNTIFS('Replenishment'!$D$8:$D$57,D79)+COUNTIFS('Replenishment'!$D$68:$D$117,D79)&lt;&gt;1,"Stock pool repeated; allocate once",IF(OR(NOT(ISNUMBER(E79)),E79&lt;=0),"Enter valid stock snapshot date",IF(OR(NOT(ISNUMBER(G79)),G79&lt;0,NOT(ISNUMBER(H79)),H79&lt;0,NOT(ISNUMBER(J79)),J79&lt;0,NOT(ISNUMBER(K79)),K79&lt;0,NOT(ISNUMBER(L79)),L79&lt;0),"Assumptions and stock must be nonnegative numbers",IF(OR(ROUND(G79,6)&lt;&gt;G79,ROUND(H79,6)&lt;&gt;H79),"PAR and forecast inputs support up to 6 decimals",IF(OR(NOT(ISNUMBER(J79)),J79&lt;0,MOD(J79,1)&lt;&gt;0,NOT(ISNUMBER(K79)),K79&lt;0,MOD(K79,1)&lt;&gt;0,NOT(ISNUMBER(L79)),L79&lt;0,MOD(L79,1)&lt;&gt;0),"Physical piece inputs must be whole",IF(AND(L79&gt;0,M79="None"),"Record inbound timing and allocation basis",IF(IF(COUNTIFS('Item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incomplete","Linked")))&lt;&gt;"Linked",IF(COUNTIFS('Item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incomplete","Linked"))),IF(INDEX('Item Register'!$D$8:$D$57,MATCH(B79,'Item Register'!$A$8:$A$57,0))&lt;&gt;"Consumable","Item class differs","Linked"))))))))))="Linked",MAX(0,O79-K79-L79),""))</x:f>
      </x:c>
      <x:c r="Q79" s="28" t="str">
        <x:f>IF(A79="","",IF(IF(COUNTIFS('Replenishment'!$A$8:$A$57,A79)+COUNTIFS('Replenishment'!$A$68:$A$117,A79)&lt;&gt;1,"Duplicate Demand ID",IF(OR(LEN(B79&amp;"")=0,LEN(C79&amp;"")=0,LEN(D79&amp;"")=0,LEN(E79&amp;"")=0,LEN(F79&amp;"")=0,LEN(G79&amp;"")=0,LEN(H79&amp;"")=0,LEN(I79&amp;"")=0,LEN(J79&amp;"")=0,LEN(K79&amp;"")=0,LEN(L79&amp;"")=0,LEN(M79&amp;"")=0),"Complete assumptions, stock snapshot and source references",IF(COUNTIFS('Replenishment'!$D$8:$D$57,D79)+COUNTIFS('Replenishment'!$D$68:$D$117,D79)&lt;&gt;1,"Stock pool repeated; allocate once",IF(OR(NOT(ISNUMBER(E79)),E79&lt;=0),"Enter valid stock snapshot date",IF(OR(NOT(ISNUMBER(G79)),G79&lt;0,NOT(ISNUMBER(H79)),H79&lt;0,NOT(ISNUMBER(J79)),J79&lt;0,NOT(ISNUMBER(K79)),K79&lt;0,NOT(ISNUMBER(L79)),L79&lt;0),"Assumptions and stock must be nonnegative numbers",IF(OR(ROUND(G79,6)&lt;&gt;G79,ROUND(H79,6)&lt;&gt;H79),"PAR and forecast inputs support up to 6 decimals",IF(OR(NOT(ISNUMBER(J79)),J79&lt;0,MOD(J79,1)&lt;&gt;0,NOT(ISNUMBER(K79)),K79&lt;0,MOD(K79,1)&lt;&gt;0,NOT(ISNUMBER(L79)),L79&lt;0,MOD(L79,1)&lt;&gt;0),"Physical piece inputs must be whole",IF(AND(L79&gt;0,M79="None"),"Record inbound timing and allocation basis",IF(IF(COUNTIFS('Item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incomplete","Linked")))&lt;&gt;"Linked",IF(COUNTIFS('Item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incomplete","Linked"))),IF(INDEX('Item Register'!$D$8:$D$57,MATCH(B79,'Item Register'!$A$8:$A$57,0))&lt;&gt;"Consumable","Item class differs","Linked"))))))))))="Linked",ROUNDUP(P79/INDEX('Item Register'!$F$8:$F$57,MATCH(B79,'Item Register'!$A$8:$A$57,0)),0),""))</x:f>
      </x:c>
      <x:c r="R79" s="28" t="str">
        <x:f>IF(A79="","",IF(IF(COUNTIFS('Replenishment'!$A$8:$A$57,A79)+COUNTIFS('Replenishment'!$A$68:$A$117,A79)&lt;&gt;1,"Duplicate Demand ID",IF(OR(LEN(B79&amp;"")=0,LEN(C79&amp;"")=0,LEN(D79&amp;"")=0,LEN(E79&amp;"")=0,LEN(F79&amp;"")=0,LEN(G79&amp;"")=0,LEN(H79&amp;"")=0,LEN(I79&amp;"")=0,LEN(J79&amp;"")=0,LEN(K79&amp;"")=0,LEN(L79&amp;"")=0,LEN(M79&amp;"")=0),"Complete assumptions, stock snapshot and source references",IF(COUNTIFS('Replenishment'!$D$8:$D$57,D79)+COUNTIFS('Replenishment'!$D$68:$D$117,D79)&lt;&gt;1,"Stock pool repeated; allocate once",IF(OR(NOT(ISNUMBER(E79)),E79&lt;=0),"Enter valid stock snapshot date",IF(OR(NOT(ISNUMBER(G79)),G79&lt;0,NOT(ISNUMBER(H79)),H79&lt;0,NOT(ISNUMBER(J79)),J79&lt;0,NOT(ISNUMBER(K79)),K79&lt;0,NOT(ISNUMBER(L79)),L79&lt;0),"Assumptions and stock must be nonnegative numbers",IF(OR(ROUND(G79,6)&lt;&gt;G79,ROUND(H79,6)&lt;&gt;H79),"PAR and forecast inputs support up to 6 decimals",IF(OR(NOT(ISNUMBER(J79)),J79&lt;0,MOD(J79,1)&lt;&gt;0,NOT(ISNUMBER(K79)),K79&lt;0,MOD(K79,1)&lt;&gt;0,NOT(ISNUMBER(L79)),L79&lt;0,MOD(L79,1)&lt;&gt;0),"Physical piece inputs must be whole",IF(AND(L79&gt;0,M79="None"),"Record inbound timing and allocation basis",IF(IF(COUNTIFS('Item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incomplete","Linked")))&lt;&gt;"Linked",IF(COUNTIFS('Item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incomplete","Linked"))),IF(INDEX('Item Register'!$D$8:$D$57,MATCH(B79,'Item Register'!$A$8:$A$57,0))&lt;&gt;"Consumable","Item class differs","Linked"))))))))))="Linked",Q79*INDEX('Item Register'!$F$8:$F$57,MATCH(B79,'Item Register'!$A$8:$A$57,0)),""))</x:f>
      </x:c>
      <x:c r="S79" s="28" t="str">
        <x:f>IF(A79="","",IF(IF(COUNTIFS('Replenishment'!$A$8:$A$57,A79)+COUNTIFS('Replenishment'!$A$68:$A$117,A79)&lt;&gt;1,"Duplicate Demand ID",IF(OR(LEN(B79&amp;"")=0,LEN(C79&amp;"")=0,LEN(D79&amp;"")=0,LEN(E79&amp;"")=0,LEN(F79&amp;"")=0,LEN(G79&amp;"")=0,LEN(H79&amp;"")=0,LEN(I79&amp;"")=0,LEN(J79&amp;"")=0,LEN(K79&amp;"")=0,LEN(L79&amp;"")=0,LEN(M79&amp;"")=0),"Complete assumptions, stock snapshot and source references",IF(COUNTIFS('Replenishment'!$D$8:$D$57,D79)+COUNTIFS('Replenishment'!$D$68:$D$117,D79)&lt;&gt;1,"Stock pool repeated; allocate once",IF(OR(NOT(ISNUMBER(E79)),E79&lt;=0),"Enter valid stock snapshot date",IF(OR(NOT(ISNUMBER(G79)),G79&lt;0,NOT(ISNUMBER(H79)),H79&lt;0,NOT(ISNUMBER(J79)),J79&lt;0,NOT(ISNUMBER(K79)),K79&lt;0,NOT(ISNUMBER(L79)),L79&lt;0),"Assumptions and stock must be nonnegative numbers",IF(OR(ROUND(G79,6)&lt;&gt;G79,ROUND(H79,6)&lt;&gt;H79),"PAR and forecast inputs support up to 6 decimals",IF(OR(NOT(ISNUMBER(J79)),J79&lt;0,MOD(J79,1)&lt;&gt;0,NOT(ISNUMBER(K79)),K79&lt;0,MOD(K79,1)&lt;&gt;0,NOT(ISNUMBER(L79)),L79&lt;0,MOD(L79,1)&lt;&gt;0),"Physical piece inputs must be whole",IF(AND(L79&gt;0,M79="None"),"Record inbound timing and allocation basis",IF(IF(COUNTIFS('Item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incomplete","Linked")))&lt;&gt;"Linked",IF(COUNTIFS('Item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incomplete","Linked"))),IF(INDEX('Item Register'!$D$8:$D$57,MATCH(B79,'Item Register'!$A$8:$A$57,0))&lt;&gt;"Consumable","Item class differs","Linked"))))))))))="Linked",R79-P79,""))</x:f>
      </x:c>
      <x:c r="T79" s="27" t="str">
        <x:f>IF(LEN(A79&amp;"")=0,IF(COUNTA(A79,B79,C79,D79,E79,F79,G79,H79,I79,J79,K79,L79,M79)=0,"","Enter Demand ID"),IF(IF(COUNTIFS('Replenishment'!$A$8:$A$57,A79)+COUNTIFS('Replenishment'!$A$68:$A$117,A79)&lt;&gt;1,"Duplicate Demand ID",IF(OR(LEN(B79&amp;"")=0,LEN(C79&amp;"")=0,LEN(D79&amp;"")=0,LEN(E79&amp;"")=0,LEN(F79&amp;"")=0,LEN(G79&amp;"")=0,LEN(H79&amp;"")=0,LEN(I79&amp;"")=0,LEN(J79&amp;"")=0,LEN(K79&amp;"")=0,LEN(L79&amp;"")=0,LEN(M79&amp;"")=0),"Complete assumptions, stock snapshot and source references",IF(COUNTIFS('Replenishment'!$D$8:$D$57,D79)+COUNTIFS('Replenishment'!$D$68:$D$117,D79)&lt;&gt;1,"Stock pool repeated; allocate once",IF(OR(NOT(ISNUMBER(E79)),E79&lt;=0),"Enter valid stock snapshot date",IF(OR(NOT(ISNUMBER(G79)),G79&lt;0,NOT(ISNUMBER(H79)),H79&lt;0,NOT(ISNUMBER(J79)),J79&lt;0,NOT(ISNUMBER(K79)),K79&lt;0,NOT(ISNUMBER(L79)),L79&lt;0),"Assumptions and stock must be nonnegative numbers",IF(OR(ROUND(G79,6)&lt;&gt;G79,ROUND(H79,6)&lt;&gt;H79),"PAR and forecast inputs support up to 6 decimals",IF(OR(NOT(ISNUMBER(J79)),J79&lt;0,MOD(J79,1)&lt;&gt;0,NOT(ISNUMBER(K79)),K79&lt;0,MOD(K79,1)&lt;&gt;0,NOT(ISNUMBER(L79)),L79&lt;0,MOD(L79,1)&lt;&gt;0),"Physical piece inputs must be whole",IF(AND(L79&gt;0,M79="None"),"Record inbound timing and allocation basis",IF(IF(COUNTIFS('Item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incomplete","Linked")))&lt;&gt;"Linked",IF(COUNTIFS('Item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incomplete","Linked"))),IF(INDEX('Item Register'!$D$8:$D$57,MATCH(B79,'Item Register'!$A$8:$A$57,0))&lt;&gt;"Consumable","Item class differs","Linked"))))))))))&lt;&gt;"Linked",IF(COUNTIFS('Replenishment'!$A$8:$A$57,A79)+COUNTIFS('Replenishment'!$A$68:$A$117,A79)&lt;&gt;1,"Duplicate Demand ID",IF(OR(LEN(B79&amp;"")=0,LEN(C79&amp;"")=0,LEN(D79&amp;"")=0,LEN(E79&amp;"")=0,LEN(F79&amp;"")=0,LEN(G79&amp;"")=0,LEN(H79&amp;"")=0,LEN(I79&amp;"")=0,LEN(J79&amp;"")=0,LEN(K79&amp;"")=0,LEN(L79&amp;"")=0,LEN(M79&amp;"")=0),"Complete assumptions, stock snapshot and source references",IF(COUNTIFS('Replenishment'!$D$8:$D$57,D79)+COUNTIFS('Replenishment'!$D$68:$D$117,D79)&lt;&gt;1,"Stock pool repeated; allocate once",IF(OR(NOT(ISNUMBER(E79)),E79&lt;=0),"Enter valid stock snapshot date",IF(OR(NOT(ISNUMBER(G79)),G79&lt;0,NOT(ISNUMBER(H79)),H79&lt;0,NOT(ISNUMBER(J79)),J79&lt;0,NOT(ISNUMBER(K79)),K79&lt;0,NOT(ISNUMBER(L79)),L79&lt;0),"Assumptions and stock must be nonnegative numbers",IF(OR(ROUND(G79,6)&lt;&gt;G79,ROUND(H79,6)&lt;&gt;H79),"PAR and forecast inputs support up to 6 decimals",IF(OR(NOT(ISNUMBER(J79)),J79&lt;0,MOD(J79,1)&lt;&gt;0,NOT(ISNUMBER(K79)),K79&lt;0,MOD(K79,1)&lt;&gt;0,NOT(ISNUMBER(L79)),L79&lt;0,MOD(L79,1)&lt;&gt;0),"Physical piece inputs must be whole",IF(AND(L79&gt;0,M79="None"),"Record inbound timing and allocation basis",IF(IF(COUNTIFS('Item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incomplete","Linked")))&lt;&gt;"Linked",IF(COUNTIFS('Item Register'!$A$8:$A$57,B79)&lt;&gt;1,"Missing or duplicate Item ID",IF(INDEX('Item Register'!$C$8:$C$57,MATCH(B79,'Item Register'!$A$8:$A$57,0))&lt;&gt;C79,"Revision mismatch",IF(INDEX('Item Register'!$J$8:$J$57,MATCH(B79,'Item Register'!$A$8:$A$57,0))&lt;&gt;"Recorded","Item record incomplete","Linked"))),IF(INDEX('Item Register'!$D$8:$D$57,MATCH(B79,'Item Register'!$A$8:$A$57,0))&lt;&gt;"Consumable","Item class differs","Linked")))))))))),"Planning quantities calculated"))</x:f>
      </x:c>
    </x:row>
    <x:row r="80" ht="38" customHeight="1">
      <x:c r="A80" s="23"/>
      <x:c r="B80" s="23"/>
      <x:c r="C80" s="23"/>
      <x:c r="D80" s="23"/>
      <x:c r="E80" s="24"/>
      <x:c r="F80" s="23"/>
      <x:c r="G80" s="26"/>
      <x:c r="H80" s="26"/>
      <x:c r="I80" s="23"/>
      <x:c r="J80" s="25"/>
      <x:c r="K80" s="25"/>
      <x:c r="L80" s="25"/>
      <x:c r="M80" s="23"/>
      <x:c r="N80" s="28" t="str">
        <x:f>IF(A80="","",IF(IF(COUNTIFS('Replenishment'!$A$8:$A$57,A80)+COUNTIFS('Replenishment'!$A$68:$A$117,A80)&lt;&gt;1,"Duplicate Demand ID",IF(OR(LEN(B80&amp;"")=0,LEN(C80&amp;"")=0,LEN(D80&amp;"")=0,LEN(E80&amp;"")=0,LEN(F80&amp;"")=0,LEN(G80&amp;"")=0,LEN(H80&amp;"")=0,LEN(I80&amp;"")=0,LEN(J80&amp;"")=0,LEN(K80&amp;"")=0,LEN(L80&amp;"")=0,LEN(M80&amp;"")=0),"Complete assumptions, stock snapshot and source references",IF(COUNTIFS('Replenishment'!$D$8:$D$57,D80)+COUNTIFS('Replenishment'!$D$68:$D$117,D80)&lt;&gt;1,"Stock pool repeated; allocate once",IF(OR(NOT(ISNUMBER(E80)),E80&lt;=0),"Enter valid stock snapshot date",IF(OR(NOT(ISNUMBER(G80)),G80&lt;0,NOT(ISNUMBER(H80)),H80&lt;0,NOT(ISNUMBER(J80)),J80&lt;0,NOT(ISNUMBER(K80)),K80&lt;0,NOT(ISNUMBER(L80)),L80&lt;0),"Assumptions and stock must be nonnegative numbers",IF(OR(ROUND(G80,6)&lt;&gt;G80,ROUND(H80,6)&lt;&gt;H80),"PAR and forecast inputs support up to 6 decimals",IF(OR(NOT(ISNUMBER(J80)),J80&lt;0,MOD(J80,1)&lt;&gt;0,NOT(ISNUMBER(K80)),K80&lt;0,MOD(K80,1)&lt;&gt;0,NOT(ISNUMBER(L80)),L80&lt;0,MOD(L80,1)&lt;&gt;0),"Physical piece inputs must be whole",IF(AND(L80&gt;0,M80="None"),"Record inbound timing and allocation basis",IF(IF(COUNTIFS('Item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incomplete","Linked")))&lt;&gt;"Linked",IF(COUNTIFS('Item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incomplete","Linked"))),IF(INDEX('Item Register'!$D$8:$D$57,MATCH(B80,'Item Register'!$A$8:$A$57,0))&lt;&gt;"Consumable","Item class differs","Linked"))))))))))="Linked",ROUNDUP(ROUND(G80*H80,12),0),""))</x:f>
      </x:c>
      <x:c r="O80" s="28" t="str">
        <x:f>IF(A80="","",IF(IF(COUNTIFS('Replenishment'!$A$8:$A$57,A80)+COUNTIFS('Replenishment'!$A$68:$A$117,A80)&lt;&gt;1,"Duplicate Demand ID",IF(OR(LEN(B80&amp;"")=0,LEN(C80&amp;"")=0,LEN(D80&amp;"")=0,LEN(E80&amp;"")=0,LEN(F80&amp;"")=0,LEN(G80&amp;"")=0,LEN(H80&amp;"")=0,LEN(I80&amp;"")=0,LEN(J80&amp;"")=0,LEN(K80&amp;"")=0,LEN(L80&amp;"")=0,LEN(M80&amp;"")=0),"Complete assumptions, stock snapshot and source references",IF(COUNTIFS('Replenishment'!$D$8:$D$57,D80)+COUNTIFS('Replenishment'!$D$68:$D$117,D80)&lt;&gt;1,"Stock pool repeated; allocate once",IF(OR(NOT(ISNUMBER(E80)),E80&lt;=0),"Enter valid stock snapshot date",IF(OR(NOT(ISNUMBER(G80)),G80&lt;0,NOT(ISNUMBER(H80)),H80&lt;0,NOT(ISNUMBER(J80)),J80&lt;0,NOT(ISNUMBER(K80)),K80&lt;0,NOT(ISNUMBER(L80)),L80&lt;0),"Assumptions and stock must be nonnegative numbers",IF(OR(ROUND(G80,6)&lt;&gt;G80,ROUND(H80,6)&lt;&gt;H80),"PAR and forecast inputs support up to 6 decimals",IF(OR(NOT(ISNUMBER(J80)),J80&lt;0,MOD(J80,1)&lt;&gt;0,NOT(ISNUMBER(K80)),K80&lt;0,MOD(K80,1)&lt;&gt;0,NOT(ISNUMBER(L80)),L80&lt;0,MOD(L80,1)&lt;&gt;0),"Physical piece inputs must be whole",IF(AND(L80&gt;0,M80="None"),"Record inbound timing and allocation basis",IF(IF(COUNTIFS('Item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incomplete","Linked")))&lt;&gt;"Linked",IF(COUNTIFS('Item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incomplete","Linked"))),IF(INDEX('Item Register'!$D$8:$D$57,MATCH(B80,'Item Register'!$A$8:$A$57,0))&lt;&gt;"Consumable","Item class differs","Linked"))))))))))="Linked",N80+J80,""))</x:f>
      </x:c>
      <x:c r="P80" s="28" t="str">
        <x:f>IF(A80="","",IF(IF(COUNTIFS('Replenishment'!$A$8:$A$57,A80)+COUNTIFS('Replenishment'!$A$68:$A$117,A80)&lt;&gt;1,"Duplicate Demand ID",IF(OR(LEN(B80&amp;"")=0,LEN(C80&amp;"")=0,LEN(D80&amp;"")=0,LEN(E80&amp;"")=0,LEN(F80&amp;"")=0,LEN(G80&amp;"")=0,LEN(H80&amp;"")=0,LEN(I80&amp;"")=0,LEN(J80&amp;"")=0,LEN(K80&amp;"")=0,LEN(L80&amp;"")=0,LEN(M80&amp;"")=0),"Complete assumptions, stock snapshot and source references",IF(COUNTIFS('Replenishment'!$D$8:$D$57,D80)+COUNTIFS('Replenishment'!$D$68:$D$117,D80)&lt;&gt;1,"Stock pool repeated; allocate once",IF(OR(NOT(ISNUMBER(E80)),E80&lt;=0),"Enter valid stock snapshot date",IF(OR(NOT(ISNUMBER(G80)),G80&lt;0,NOT(ISNUMBER(H80)),H80&lt;0,NOT(ISNUMBER(J80)),J80&lt;0,NOT(ISNUMBER(K80)),K80&lt;0,NOT(ISNUMBER(L80)),L80&lt;0),"Assumptions and stock must be nonnegative numbers",IF(OR(ROUND(G80,6)&lt;&gt;G80,ROUND(H80,6)&lt;&gt;H80),"PAR and forecast inputs support up to 6 decimals",IF(OR(NOT(ISNUMBER(J80)),J80&lt;0,MOD(J80,1)&lt;&gt;0,NOT(ISNUMBER(K80)),K80&lt;0,MOD(K80,1)&lt;&gt;0,NOT(ISNUMBER(L80)),L80&lt;0,MOD(L80,1)&lt;&gt;0),"Physical piece inputs must be whole",IF(AND(L80&gt;0,M80="None"),"Record inbound timing and allocation basis",IF(IF(COUNTIFS('Item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incomplete","Linked")))&lt;&gt;"Linked",IF(COUNTIFS('Item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incomplete","Linked"))),IF(INDEX('Item Register'!$D$8:$D$57,MATCH(B80,'Item Register'!$A$8:$A$57,0))&lt;&gt;"Consumable","Item class differs","Linked"))))))))))="Linked",MAX(0,O80-K80-L80),""))</x:f>
      </x:c>
      <x:c r="Q80" s="28" t="str">
        <x:f>IF(A80="","",IF(IF(COUNTIFS('Replenishment'!$A$8:$A$57,A80)+COUNTIFS('Replenishment'!$A$68:$A$117,A80)&lt;&gt;1,"Duplicate Demand ID",IF(OR(LEN(B80&amp;"")=0,LEN(C80&amp;"")=0,LEN(D80&amp;"")=0,LEN(E80&amp;"")=0,LEN(F80&amp;"")=0,LEN(G80&amp;"")=0,LEN(H80&amp;"")=0,LEN(I80&amp;"")=0,LEN(J80&amp;"")=0,LEN(K80&amp;"")=0,LEN(L80&amp;"")=0,LEN(M80&amp;"")=0),"Complete assumptions, stock snapshot and source references",IF(COUNTIFS('Replenishment'!$D$8:$D$57,D80)+COUNTIFS('Replenishment'!$D$68:$D$117,D80)&lt;&gt;1,"Stock pool repeated; allocate once",IF(OR(NOT(ISNUMBER(E80)),E80&lt;=0),"Enter valid stock snapshot date",IF(OR(NOT(ISNUMBER(G80)),G80&lt;0,NOT(ISNUMBER(H80)),H80&lt;0,NOT(ISNUMBER(J80)),J80&lt;0,NOT(ISNUMBER(K80)),K80&lt;0,NOT(ISNUMBER(L80)),L80&lt;0),"Assumptions and stock must be nonnegative numbers",IF(OR(ROUND(G80,6)&lt;&gt;G80,ROUND(H80,6)&lt;&gt;H80),"PAR and forecast inputs support up to 6 decimals",IF(OR(NOT(ISNUMBER(J80)),J80&lt;0,MOD(J80,1)&lt;&gt;0,NOT(ISNUMBER(K80)),K80&lt;0,MOD(K80,1)&lt;&gt;0,NOT(ISNUMBER(L80)),L80&lt;0,MOD(L80,1)&lt;&gt;0),"Physical piece inputs must be whole",IF(AND(L80&gt;0,M80="None"),"Record inbound timing and allocation basis",IF(IF(COUNTIFS('Item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incomplete","Linked")))&lt;&gt;"Linked",IF(COUNTIFS('Item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incomplete","Linked"))),IF(INDEX('Item Register'!$D$8:$D$57,MATCH(B80,'Item Register'!$A$8:$A$57,0))&lt;&gt;"Consumable","Item class differs","Linked"))))))))))="Linked",ROUNDUP(P80/INDEX('Item Register'!$F$8:$F$57,MATCH(B80,'Item Register'!$A$8:$A$57,0)),0),""))</x:f>
      </x:c>
      <x:c r="R80" s="28" t="str">
        <x:f>IF(A80="","",IF(IF(COUNTIFS('Replenishment'!$A$8:$A$57,A80)+COUNTIFS('Replenishment'!$A$68:$A$117,A80)&lt;&gt;1,"Duplicate Demand ID",IF(OR(LEN(B80&amp;"")=0,LEN(C80&amp;"")=0,LEN(D80&amp;"")=0,LEN(E80&amp;"")=0,LEN(F80&amp;"")=0,LEN(G80&amp;"")=0,LEN(H80&amp;"")=0,LEN(I80&amp;"")=0,LEN(J80&amp;"")=0,LEN(K80&amp;"")=0,LEN(L80&amp;"")=0,LEN(M80&amp;"")=0),"Complete assumptions, stock snapshot and source references",IF(COUNTIFS('Replenishment'!$D$8:$D$57,D80)+COUNTIFS('Replenishment'!$D$68:$D$117,D80)&lt;&gt;1,"Stock pool repeated; allocate once",IF(OR(NOT(ISNUMBER(E80)),E80&lt;=0),"Enter valid stock snapshot date",IF(OR(NOT(ISNUMBER(G80)),G80&lt;0,NOT(ISNUMBER(H80)),H80&lt;0,NOT(ISNUMBER(J80)),J80&lt;0,NOT(ISNUMBER(K80)),K80&lt;0,NOT(ISNUMBER(L80)),L80&lt;0),"Assumptions and stock must be nonnegative numbers",IF(OR(ROUND(G80,6)&lt;&gt;G80,ROUND(H80,6)&lt;&gt;H80),"PAR and forecast inputs support up to 6 decimals",IF(OR(NOT(ISNUMBER(J80)),J80&lt;0,MOD(J80,1)&lt;&gt;0,NOT(ISNUMBER(K80)),K80&lt;0,MOD(K80,1)&lt;&gt;0,NOT(ISNUMBER(L80)),L80&lt;0,MOD(L80,1)&lt;&gt;0),"Physical piece inputs must be whole",IF(AND(L80&gt;0,M80="None"),"Record inbound timing and allocation basis",IF(IF(COUNTIFS('Item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incomplete","Linked")))&lt;&gt;"Linked",IF(COUNTIFS('Item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incomplete","Linked"))),IF(INDEX('Item Register'!$D$8:$D$57,MATCH(B80,'Item Register'!$A$8:$A$57,0))&lt;&gt;"Consumable","Item class differs","Linked"))))))))))="Linked",Q80*INDEX('Item Register'!$F$8:$F$57,MATCH(B80,'Item Register'!$A$8:$A$57,0)),""))</x:f>
      </x:c>
      <x:c r="S80" s="28" t="str">
        <x:f>IF(A80="","",IF(IF(COUNTIFS('Replenishment'!$A$8:$A$57,A80)+COUNTIFS('Replenishment'!$A$68:$A$117,A80)&lt;&gt;1,"Duplicate Demand ID",IF(OR(LEN(B80&amp;"")=0,LEN(C80&amp;"")=0,LEN(D80&amp;"")=0,LEN(E80&amp;"")=0,LEN(F80&amp;"")=0,LEN(G80&amp;"")=0,LEN(H80&amp;"")=0,LEN(I80&amp;"")=0,LEN(J80&amp;"")=0,LEN(K80&amp;"")=0,LEN(L80&amp;"")=0,LEN(M80&amp;"")=0),"Complete assumptions, stock snapshot and source references",IF(COUNTIFS('Replenishment'!$D$8:$D$57,D80)+COUNTIFS('Replenishment'!$D$68:$D$117,D80)&lt;&gt;1,"Stock pool repeated; allocate once",IF(OR(NOT(ISNUMBER(E80)),E80&lt;=0),"Enter valid stock snapshot date",IF(OR(NOT(ISNUMBER(G80)),G80&lt;0,NOT(ISNUMBER(H80)),H80&lt;0,NOT(ISNUMBER(J80)),J80&lt;0,NOT(ISNUMBER(K80)),K80&lt;0,NOT(ISNUMBER(L80)),L80&lt;0),"Assumptions and stock must be nonnegative numbers",IF(OR(ROUND(G80,6)&lt;&gt;G80,ROUND(H80,6)&lt;&gt;H80),"PAR and forecast inputs support up to 6 decimals",IF(OR(NOT(ISNUMBER(J80)),J80&lt;0,MOD(J80,1)&lt;&gt;0,NOT(ISNUMBER(K80)),K80&lt;0,MOD(K80,1)&lt;&gt;0,NOT(ISNUMBER(L80)),L80&lt;0,MOD(L80,1)&lt;&gt;0),"Physical piece inputs must be whole",IF(AND(L80&gt;0,M80="None"),"Record inbound timing and allocation basis",IF(IF(COUNTIFS('Item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incomplete","Linked")))&lt;&gt;"Linked",IF(COUNTIFS('Item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incomplete","Linked"))),IF(INDEX('Item Register'!$D$8:$D$57,MATCH(B80,'Item Register'!$A$8:$A$57,0))&lt;&gt;"Consumable","Item class differs","Linked"))))))))))="Linked",R80-P80,""))</x:f>
      </x:c>
      <x:c r="T80" s="27" t="str">
        <x:f>IF(LEN(A80&amp;"")=0,IF(COUNTA(A80,B80,C80,D80,E80,F80,G80,H80,I80,J80,K80,L80,M80)=0,"","Enter Demand ID"),IF(IF(COUNTIFS('Replenishment'!$A$8:$A$57,A80)+COUNTIFS('Replenishment'!$A$68:$A$117,A80)&lt;&gt;1,"Duplicate Demand ID",IF(OR(LEN(B80&amp;"")=0,LEN(C80&amp;"")=0,LEN(D80&amp;"")=0,LEN(E80&amp;"")=0,LEN(F80&amp;"")=0,LEN(G80&amp;"")=0,LEN(H80&amp;"")=0,LEN(I80&amp;"")=0,LEN(J80&amp;"")=0,LEN(K80&amp;"")=0,LEN(L80&amp;"")=0,LEN(M80&amp;"")=0),"Complete assumptions, stock snapshot and source references",IF(COUNTIFS('Replenishment'!$D$8:$D$57,D80)+COUNTIFS('Replenishment'!$D$68:$D$117,D80)&lt;&gt;1,"Stock pool repeated; allocate once",IF(OR(NOT(ISNUMBER(E80)),E80&lt;=0),"Enter valid stock snapshot date",IF(OR(NOT(ISNUMBER(G80)),G80&lt;0,NOT(ISNUMBER(H80)),H80&lt;0,NOT(ISNUMBER(J80)),J80&lt;0,NOT(ISNUMBER(K80)),K80&lt;0,NOT(ISNUMBER(L80)),L80&lt;0),"Assumptions and stock must be nonnegative numbers",IF(OR(ROUND(G80,6)&lt;&gt;G80,ROUND(H80,6)&lt;&gt;H80),"PAR and forecast inputs support up to 6 decimals",IF(OR(NOT(ISNUMBER(J80)),J80&lt;0,MOD(J80,1)&lt;&gt;0,NOT(ISNUMBER(K80)),K80&lt;0,MOD(K80,1)&lt;&gt;0,NOT(ISNUMBER(L80)),L80&lt;0,MOD(L80,1)&lt;&gt;0),"Physical piece inputs must be whole",IF(AND(L80&gt;0,M80="None"),"Record inbound timing and allocation basis",IF(IF(COUNTIFS('Item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incomplete","Linked")))&lt;&gt;"Linked",IF(COUNTIFS('Item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incomplete","Linked"))),IF(INDEX('Item Register'!$D$8:$D$57,MATCH(B80,'Item Register'!$A$8:$A$57,0))&lt;&gt;"Consumable","Item class differs","Linked"))))))))))&lt;&gt;"Linked",IF(COUNTIFS('Replenishment'!$A$8:$A$57,A80)+COUNTIFS('Replenishment'!$A$68:$A$117,A80)&lt;&gt;1,"Duplicate Demand ID",IF(OR(LEN(B80&amp;"")=0,LEN(C80&amp;"")=0,LEN(D80&amp;"")=0,LEN(E80&amp;"")=0,LEN(F80&amp;"")=0,LEN(G80&amp;"")=0,LEN(H80&amp;"")=0,LEN(I80&amp;"")=0,LEN(J80&amp;"")=0,LEN(K80&amp;"")=0,LEN(L80&amp;"")=0,LEN(M80&amp;"")=0),"Complete assumptions, stock snapshot and source references",IF(COUNTIFS('Replenishment'!$D$8:$D$57,D80)+COUNTIFS('Replenishment'!$D$68:$D$117,D80)&lt;&gt;1,"Stock pool repeated; allocate once",IF(OR(NOT(ISNUMBER(E80)),E80&lt;=0),"Enter valid stock snapshot date",IF(OR(NOT(ISNUMBER(G80)),G80&lt;0,NOT(ISNUMBER(H80)),H80&lt;0,NOT(ISNUMBER(J80)),J80&lt;0,NOT(ISNUMBER(K80)),K80&lt;0,NOT(ISNUMBER(L80)),L80&lt;0),"Assumptions and stock must be nonnegative numbers",IF(OR(ROUND(G80,6)&lt;&gt;G80,ROUND(H80,6)&lt;&gt;H80),"PAR and forecast inputs support up to 6 decimals",IF(OR(NOT(ISNUMBER(J80)),J80&lt;0,MOD(J80,1)&lt;&gt;0,NOT(ISNUMBER(K80)),K80&lt;0,MOD(K80,1)&lt;&gt;0,NOT(ISNUMBER(L80)),L80&lt;0,MOD(L80,1)&lt;&gt;0),"Physical piece inputs must be whole",IF(AND(L80&gt;0,M80="None"),"Record inbound timing and allocation basis",IF(IF(COUNTIFS('Item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incomplete","Linked")))&lt;&gt;"Linked",IF(COUNTIFS('Item Register'!$A$8:$A$57,B80)&lt;&gt;1,"Missing or duplicate Item ID",IF(INDEX('Item Register'!$C$8:$C$57,MATCH(B80,'Item Register'!$A$8:$A$57,0))&lt;&gt;C80,"Revision mismatch",IF(INDEX('Item Register'!$J$8:$J$57,MATCH(B80,'Item Register'!$A$8:$A$57,0))&lt;&gt;"Recorded","Item record incomplete","Linked"))),IF(INDEX('Item Register'!$D$8:$D$57,MATCH(B80,'Item Register'!$A$8:$A$57,0))&lt;&gt;"Consumable","Item class differs","Linked")))))))))),"Planning quantities calculated"))</x:f>
      </x:c>
    </x:row>
    <x:row r="81" ht="38" customHeight="1">
      <x:c r="A81" s="23"/>
      <x:c r="B81" s="23"/>
      <x:c r="C81" s="23"/>
      <x:c r="D81" s="23"/>
      <x:c r="E81" s="24"/>
      <x:c r="F81" s="23"/>
      <x:c r="G81" s="26"/>
      <x:c r="H81" s="26"/>
      <x:c r="I81" s="23"/>
      <x:c r="J81" s="25"/>
      <x:c r="K81" s="25"/>
      <x:c r="L81" s="25"/>
      <x:c r="M81" s="23"/>
      <x:c r="N81" s="28" t="str">
        <x:f>IF(A81="","",IF(IF(COUNTIFS('Replenishment'!$A$8:$A$57,A81)+COUNTIFS('Replenishment'!$A$68:$A$117,A81)&lt;&gt;1,"Duplicate Demand ID",IF(OR(LEN(B81&amp;"")=0,LEN(C81&amp;"")=0,LEN(D81&amp;"")=0,LEN(E81&amp;"")=0,LEN(F81&amp;"")=0,LEN(G81&amp;"")=0,LEN(H81&amp;"")=0,LEN(I81&amp;"")=0,LEN(J81&amp;"")=0,LEN(K81&amp;"")=0,LEN(L81&amp;"")=0,LEN(M81&amp;"")=0),"Complete assumptions, stock snapshot and source references",IF(COUNTIFS('Replenishment'!$D$8:$D$57,D81)+COUNTIFS('Replenishment'!$D$68:$D$117,D81)&lt;&gt;1,"Stock pool repeated; allocate once",IF(OR(NOT(ISNUMBER(E81)),E81&lt;=0),"Enter valid stock snapshot date",IF(OR(NOT(ISNUMBER(G81)),G81&lt;0,NOT(ISNUMBER(H81)),H81&lt;0,NOT(ISNUMBER(J81)),J81&lt;0,NOT(ISNUMBER(K81)),K81&lt;0,NOT(ISNUMBER(L81)),L81&lt;0),"Assumptions and stock must be nonnegative numbers",IF(OR(ROUND(G81,6)&lt;&gt;G81,ROUND(H81,6)&lt;&gt;H81),"PAR and forecast inputs support up to 6 decimals",IF(OR(NOT(ISNUMBER(J81)),J81&lt;0,MOD(J81,1)&lt;&gt;0,NOT(ISNUMBER(K81)),K81&lt;0,MOD(K81,1)&lt;&gt;0,NOT(ISNUMBER(L81)),L81&lt;0,MOD(L81,1)&lt;&gt;0),"Physical piece inputs must be whole",IF(AND(L81&gt;0,M81="None"),"Record inbound timing and allocation basis",IF(IF(COUNTIFS('Item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incomplete","Linked")))&lt;&gt;"Linked",IF(COUNTIFS('Item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incomplete","Linked"))),IF(INDEX('Item Register'!$D$8:$D$57,MATCH(B81,'Item Register'!$A$8:$A$57,0))&lt;&gt;"Consumable","Item class differs","Linked"))))))))))="Linked",ROUNDUP(ROUND(G81*H81,12),0),""))</x:f>
      </x:c>
      <x:c r="O81" s="28" t="str">
        <x:f>IF(A81="","",IF(IF(COUNTIFS('Replenishment'!$A$8:$A$57,A81)+COUNTIFS('Replenishment'!$A$68:$A$117,A81)&lt;&gt;1,"Duplicate Demand ID",IF(OR(LEN(B81&amp;"")=0,LEN(C81&amp;"")=0,LEN(D81&amp;"")=0,LEN(E81&amp;"")=0,LEN(F81&amp;"")=0,LEN(G81&amp;"")=0,LEN(H81&amp;"")=0,LEN(I81&amp;"")=0,LEN(J81&amp;"")=0,LEN(K81&amp;"")=0,LEN(L81&amp;"")=0,LEN(M81&amp;"")=0),"Complete assumptions, stock snapshot and source references",IF(COUNTIFS('Replenishment'!$D$8:$D$57,D81)+COUNTIFS('Replenishment'!$D$68:$D$117,D81)&lt;&gt;1,"Stock pool repeated; allocate once",IF(OR(NOT(ISNUMBER(E81)),E81&lt;=0),"Enter valid stock snapshot date",IF(OR(NOT(ISNUMBER(G81)),G81&lt;0,NOT(ISNUMBER(H81)),H81&lt;0,NOT(ISNUMBER(J81)),J81&lt;0,NOT(ISNUMBER(K81)),K81&lt;0,NOT(ISNUMBER(L81)),L81&lt;0),"Assumptions and stock must be nonnegative numbers",IF(OR(ROUND(G81,6)&lt;&gt;G81,ROUND(H81,6)&lt;&gt;H81),"PAR and forecast inputs support up to 6 decimals",IF(OR(NOT(ISNUMBER(J81)),J81&lt;0,MOD(J81,1)&lt;&gt;0,NOT(ISNUMBER(K81)),K81&lt;0,MOD(K81,1)&lt;&gt;0,NOT(ISNUMBER(L81)),L81&lt;0,MOD(L81,1)&lt;&gt;0),"Physical piece inputs must be whole",IF(AND(L81&gt;0,M81="None"),"Record inbound timing and allocation basis",IF(IF(COUNTIFS('Item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incomplete","Linked")))&lt;&gt;"Linked",IF(COUNTIFS('Item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incomplete","Linked"))),IF(INDEX('Item Register'!$D$8:$D$57,MATCH(B81,'Item Register'!$A$8:$A$57,0))&lt;&gt;"Consumable","Item class differs","Linked"))))))))))="Linked",N81+J81,""))</x:f>
      </x:c>
      <x:c r="P81" s="28" t="str">
        <x:f>IF(A81="","",IF(IF(COUNTIFS('Replenishment'!$A$8:$A$57,A81)+COUNTIFS('Replenishment'!$A$68:$A$117,A81)&lt;&gt;1,"Duplicate Demand ID",IF(OR(LEN(B81&amp;"")=0,LEN(C81&amp;"")=0,LEN(D81&amp;"")=0,LEN(E81&amp;"")=0,LEN(F81&amp;"")=0,LEN(G81&amp;"")=0,LEN(H81&amp;"")=0,LEN(I81&amp;"")=0,LEN(J81&amp;"")=0,LEN(K81&amp;"")=0,LEN(L81&amp;"")=0,LEN(M81&amp;"")=0),"Complete assumptions, stock snapshot and source references",IF(COUNTIFS('Replenishment'!$D$8:$D$57,D81)+COUNTIFS('Replenishment'!$D$68:$D$117,D81)&lt;&gt;1,"Stock pool repeated; allocate once",IF(OR(NOT(ISNUMBER(E81)),E81&lt;=0),"Enter valid stock snapshot date",IF(OR(NOT(ISNUMBER(G81)),G81&lt;0,NOT(ISNUMBER(H81)),H81&lt;0,NOT(ISNUMBER(J81)),J81&lt;0,NOT(ISNUMBER(K81)),K81&lt;0,NOT(ISNUMBER(L81)),L81&lt;0),"Assumptions and stock must be nonnegative numbers",IF(OR(ROUND(G81,6)&lt;&gt;G81,ROUND(H81,6)&lt;&gt;H81),"PAR and forecast inputs support up to 6 decimals",IF(OR(NOT(ISNUMBER(J81)),J81&lt;0,MOD(J81,1)&lt;&gt;0,NOT(ISNUMBER(K81)),K81&lt;0,MOD(K81,1)&lt;&gt;0,NOT(ISNUMBER(L81)),L81&lt;0,MOD(L81,1)&lt;&gt;0),"Physical piece inputs must be whole",IF(AND(L81&gt;0,M81="None"),"Record inbound timing and allocation basis",IF(IF(COUNTIFS('Item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incomplete","Linked")))&lt;&gt;"Linked",IF(COUNTIFS('Item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incomplete","Linked"))),IF(INDEX('Item Register'!$D$8:$D$57,MATCH(B81,'Item Register'!$A$8:$A$57,0))&lt;&gt;"Consumable","Item class differs","Linked"))))))))))="Linked",MAX(0,O81-K81-L81),""))</x:f>
      </x:c>
      <x:c r="Q81" s="28" t="str">
        <x:f>IF(A81="","",IF(IF(COUNTIFS('Replenishment'!$A$8:$A$57,A81)+COUNTIFS('Replenishment'!$A$68:$A$117,A81)&lt;&gt;1,"Duplicate Demand ID",IF(OR(LEN(B81&amp;"")=0,LEN(C81&amp;"")=0,LEN(D81&amp;"")=0,LEN(E81&amp;"")=0,LEN(F81&amp;"")=0,LEN(G81&amp;"")=0,LEN(H81&amp;"")=0,LEN(I81&amp;"")=0,LEN(J81&amp;"")=0,LEN(K81&amp;"")=0,LEN(L81&amp;"")=0,LEN(M81&amp;"")=0),"Complete assumptions, stock snapshot and source references",IF(COUNTIFS('Replenishment'!$D$8:$D$57,D81)+COUNTIFS('Replenishment'!$D$68:$D$117,D81)&lt;&gt;1,"Stock pool repeated; allocate once",IF(OR(NOT(ISNUMBER(E81)),E81&lt;=0),"Enter valid stock snapshot date",IF(OR(NOT(ISNUMBER(G81)),G81&lt;0,NOT(ISNUMBER(H81)),H81&lt;0,NOT(ISNUMBER(J81)),J81&lt;0,NOT(ISNUMBER(K81)),K81&lt;0,NOT(ISNUMBER(L81)),L81&lt;0),"Assumptions and stock must be nonnegative numbers",IF(OR(ROUND(G81,6)&lt;&gt;G81,ROUND(H81,6)&lt;&gt;H81),"PAR and forecast inputs support up to 6 decimals",IF(OR(NOT(ISNUMBER(J81)),J81&lt;0,MOD(J81,1)&lt;&gt;0,NOT(ISNUMBER(K81)),K81&lt;0,MOD(K81,1)&lt;&gt;0,NOT(ISNUMBER(L81)),L81&lt;0,MOD(L81,1)&lt;&gt;0),"Physical piece inputs must be whole",IF(AND(L81&gt;0,M81="None"),"Record inbound timing and allocation basis",IF(IF(COUNTIFS('Item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incomplete","Linked")))&lt;&gt;"Linked",IF(COUNTIFS('Item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incomplete","Linked"))),IF(INDEX('Item Register'!$D$8:$D$57,MATCH(B81,'Item Register'!$A$8:$A$57,0))&lt;&gt;"Consumable","Item class differs","Linked"))))))))))="Linked",ROUNDUP(P81/INDEX('Item Register'!$F$8:$F$57,MATCH(B81,'Item Register'!$A$8:$A$57,0)),0),""))</x:f>
      </x:c>
      <x:c r="R81" s="28" t="str">
        <x:f>IF(A81="","",IF(IF(COUNTIFS('Replenishment'!$A$8:$A$57,A81)+COUNTIFS('Replenishment'!$A$68:$A$117,A81)&lt;&gt;1,"Duplicate Demand ID",IF(OR(LEN(B81&amp;"")=0,LEN(C81&amp;"")=0,LEN(D81&amp;"")=0,LEN(E81&amp;"")=0,LEN(F81&amp;"")=0,LEN(G81&amp;"")=0,LEN(H81&amp;"")=0,LEN(I81&amp;"")=0,LEN(J81&amp;"")=0,LEN(K81&amp;"")=0,LEN(L81&amp;"")=0,LEN(M81&amp;"")=0),"Complete assumptions, stock snapshot and source references",IF(COUNTIFS('Replenishment'!$D$8:$D$57,D81)+COUNTIFS('Replenishment'!$D$68:$D$117,D81)&lt;&gt;1,"Stock pool repeated; allocate once",IF(OR(NOT(ISNUMBER(E81)),E81&lt;=0),"Enter valid stock snapshot date",IF(OR(NOT(ISNUMBER(G81)),G81&lt;0,NOT(ISNUMBER(H81)),H81&lt;0,NOT(ISNUMBER(J81)),J81&lt;0,NOT(ISNUMBER(K81)),K81&lt;0,NOT(ISNUMBER(L81)),L81&lt;0),"Assumptions and stock must be nonnegative numbers",IF(OR(ROUND(G81,6)&lt;&gt;G81,ROUND(H81,6)&lt;&gt;H81),"PAR and forecast inputs support up to 6 decimals",IF(OR(NOT(ISNUMBER(J81)),J81&lt;0,MOD(J81,1)&lt;&gt;0,NOT(ISNUMBER(K81)),K81&lt;0,MOD(K81,1)&lt;&gt;0,NOT(ISNUMBER(L81)),L81&lt;0,MOD(L81,1)&lt;&gt;0),"Physical piece inputs must be whole",IF(AND(L81&gt;0,M81="None"),"Record inbound timing and allocation basis",IF(IF(COUNTIFS('Item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incomplete","Linked")))&lt;&gt;"Linked",IF(COUNTIFS('Item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incomplete","Linked"))),IF(INDEX('Item Register'!$D$8:$D$57,MATCH(B81,'Item Register'!$A$8:$A$57,0))&lt;&gt;"Consumable","Item class differs","Linked"))))))))))="Linked",Q81*INDEX('Item Register'!$F$8:$F$57,MATCH(B81,'Item Register'!$A$8:$A$57,0)),""))</x:f>
      </x:c>
      <x:c r="S81" s="28" t="str">
        <x:f>IF(A81="","",IF(IF(COUNTIFS('Replenishment'!$A$8:$A$57,A81)+COUNTIFS('Replenishment'!$A$68:$A$117,A81)&lt;&gt;1,"Duplicate Demand ID",IF(OR(LEN(B81&amp;"")=0,LEN(C81&amp;"")=0,LEN(D81&amp;"")=0,LEN(E81&amp;"")=0,LEN(F81&amp;"")=0,LEN(G81&amp;"")=0,LEN(H81&amp;"")=0,LEN(I81&amp;"")=0,LEN(J81&amp;"")=0,LEN(K81&amp;"")=0,LEN(L81&amp;"")=0,LEN(M81&amp;"")=0),"Complete assumptions, stock snapshot and source references",IF(COUNTIFS('Replenishment'!$D$8:$D$57,D81)+COUNTIFS('Replenishment'!$D$68:$D$117,D81)&lt;&gt;1,"Stock pool repeated; allocate once",IF(OR(NOT(ISNUMBER(E81)),E81&lt;=0),"Enter valid stock snapshot date",IF(OR(NOT(ISNUMBER(G81)),G81&lt;0,NOT(ISNUMBER(H81)),H81&lt;0,NOT(ISNUMBER(J81)),J81&lt;0,NOT(ISNUMBER(K81)),K81&lt;0,NOT(ISNUMBER(L81)),L81&lt;0),"Assumptions and stock must be nonnegative numbers",IF(OR(ROUND(G81,6)&lt;&gt;G81,ROUND(H81,6)&lt;&gt;H81),"PAR and forecast inputs support up to 6 decimals",IF(OR(NOT(ISNUMBER(J81)),J81&lt;0,MOD(J81,1)&lt;&gt;0,NOT(ISNUMBER(K81)),K81&lt;0,MOD(K81,1)&lt;&gt;0,NOT(ISNUMBER(L81)),L81&lt;0,MOD(L81,1)&lt;&gt;0),"Physical piece inputs must be whole",IF(AND(L81&gt;0,M81="None"),"Record inbound timing and allocation basis",IF(IF(COUNTIFS('Item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incomplete","Linked")))&lt;&gt;"Linked",IF(COUNTIFS('Item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incomplete","Linked"))),IF(INDEX('Item Register'!$D$8:$D$57,MATCH(B81,'Item Register'!$A$8:$A$57,0))&lt;&gt;"Consumable","Item class differs","Linked"))))))))))="Linked",R81-P81,""))</x:f>
      </x:c>
      <x:c r="T81" s="27" t="str">
        <x:f>IF(LEN(A81&amp;"")=0,IF(COUNTA(A81,B81,C81,D81,E81,F81,G81,H81,I81,J81,K81,L81,M81)=0,"","Enter Demand ID"),IF(IF(COUNTIFS('Replenishment'!$A$8:$A$57,A81)+COUNTIFS('Replenishment'!$A$68:$A$117,A81)&lt;&gt;1,"Duplicate Demand ID",IF(OR(LEN(B81&amp;"")=0,LEN(C81&amp;"")=0,LEN(D81&amp;"")=0,LEN(E81&amp;"")=0,LEN(F81&amp;"")=0,LEN(G81&amp;"")=0,LEN(H81&amp;"")=0,LEN(I81&amp;"")=0,LEN(J81&amp;"")=0,LEN(K81&amp;"")=0,LEN(L81&amp;"")=0,LEN(M81&amp;"")=0),"Complete assumptions, stock snapshot and source references",IF(COUNTIFS('Replenishment'!$D$8:$D$57,D81)+COUNTIFS('Replenishment'!$D$68:$D$117,D81)&lt;&gt;1,"Stock pool repeated; allocate once",IF(OR(NOT(ISNUMBER(E81)),E81&lt;=0),"Enter valid stock snapshot date",IF(OR(NOT(ISNUMBER(G81)),G81&lt;0,NOT(ISNUMBER(H81)),H81&lt;0,NOT(ISNUMBER(J81)),J81&lt;0,NOT(ISNUMBER(K81)),K81&lt;0,NOT(ISNUMBER(L81)),L81&lt;0),"Assumptions and stock must be nonnegative numbers",IF(OR(ROUND(G81,6)&lt;&gt;G81,ROUND(H81,6)&lt;&gt;H81),"PAR and forecast inputs support up to 6 decimals",IF(OR(NOT(ISNUMBER(J81)),J81&lt;0,MOD(J81,1)&lt;&gt;0,NOT(ISNUMBER(K81)),K81&lt;0,MOD(K81,1)&lt;&gt;0,NOT(ISNUMBER(L81)),L81&lt;0,MOD(L81,1)&lt;&gt;0),"Physical piece inputs must be whole",IF(AND(L81&gt;0,M81="None"),"Record inbound timing and allocation basis",IF(IF(COUNTIFS('Item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incomplete","Linked")))&lt;&gt;"Linked",IF(COUNTIFS('Item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incomplete","Linked"))),IF(INDEX('Item Register'!$D$8:$D$57,MATCH(B81,'Item Register'!$A$8:$A$57,0))&lt;&gt;"Consumable","Item class differs","Linked"))))))))))&lt;&gt;"Linked",IF(COUNTIFS('Replenishment'!$A$8:$A$57,A81)+COUNTIFS('Replenishment'!$A$68:$A$117,A81)&lt;&gt;1,"Duplicate Demand ID",IF(OR(LEN(B81&amp;"")=0,LEN(C81&amp;"")=0,LEN(D81&amp;"")=0,LEN(E81&amp;"")=0,LEN(F81&amp;"")=0,LEN(G81&amp;"")=0,LEN(H81&amp;"")=0,LEN(I81&amp;"")=0,LEN(J81&amp;"")=0,LEN(K81&amp;"")=0,LEN(L81&amp;"")=0,LEN(M81&amp;"")=0),"Complete assumptions, stock snapshot and source references",IF(COUNTIFS('Replenishment'!$D$8:$D$57,D81)+COUNTIFS('Replenishment'!$D$68:$D$117,D81)&lt;&gt;1,"Stock pool repeated; allocate once",IF(OR(NOT(ISNUMBER(E81)),E81&lt;=0),"Enter valid stock snapshot date",IF(OR(NOT(ISNUMBER(G81)),G81&lt;0,NOT(ISNUMBER(H81)),H81&lt;0,NOT(ISNUMBER(J81)),J81&lt;0,NOT(ISNUMBER(K81)),K81&lt;0,NOT(ISNUMBER(L81)),L81&lt;0),"Assumptions and stock must be nonnegative numbers",IF(OR(ROUND(G81,6)&lt;&gt;G81,ROUND(H81,6)&lt;&gt;H81),"PAR and forecast inputs support up to 6 decimals",IF(OR(NOT(ISNUMBER(J81)),J81&lt;0,MOD(J81,1)&lt;&gt;0,NOT(ISNUMBER(K81)),K81&lt;0,MOD(K81,1)&lt;&gt;0,NOT(ISNUMBER(L81)),L81&lt;0,MOD(L81,1)&lt;&gt;0),"Physical piece inputs must be whole",IF(AND(L81&gt;0,M81="None"),"Record inbound timing and allocation basis",IF(IF(COUNTIFS('Item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incomplete","Linked")))&lt;&gt;"Linked",IF(COUNTIFS('Item Register'!$A$8:$A$57,B81)&lt;&gt;1,"Missing or duplicate Item ID",IF(INDEX('Item Register'!$C$8:$C$57,MATCH(B81,'Item Register'!$A$8:$A$57,0))&lt;&gt;C81,"Revision mismatch",IF(INDEX('Item Register'!$J$8:$J$57,MATCH(B81,'Item Register'!$A$8:$A$57,0))&lt;&gt;"Recorded","Item record incomplete","Linked"))),IF(INDEX('Item Register'!$D$8:$D$57,MATCH(B81,'Item Register'!$A$8:$A$57,0))&lt;&gt;"Consumable","Item class differs","Linked")))))))))),"Planning quantities calculated"))</x:f>
      </x:c>
    </x:row>
    <x:row r="82" ht="38" customHeight="1">
      <x:c r="A82" s="23"/>
      <x:c r="B82" s="23"/>
      <x:c r="C82" s="23"/>
      <x:c r="D82" s="23"/>
      <x:c r="E82" s="24"/>
      <x:c r="F82" s="23"/>
      <x:c r="G82" s="26"/>
      <x:c r="H82" s="26"/>
      <x:c r="I82" s="23"/>
      <x:c r="J82" s="25"/>
      <x:c r="K82" s="25"/>
      <x:c r="L82" s="25"/>
      <x:c r="M82" s="23"/>
      <x:c r="N82" s="28" t="str">
        <x:f>IF(A82="","",IF(IF(COUNTIFS('Replenishment'!$A$8:$A$57,A82)+COUNTIFS('Replenishment'!$A$68:$A$117,A82)&lt;&gt;1,"Duplicate Demand ID",IF(OR(LEN(B82&amp;"")=0,LEN(C82&amp;"")=0,LEN(D82&amp;"")=0,LEN(E82&amp;"")=0,LEN(F82&amp;"")=0,LEN(G82&amp;"")=0,LEN(H82&amp;"")=0,LEN(I82&amp;"")=0,LEN(J82&amp;"")=0,LEN(K82&amp;"")=0,LEN(L82&amp;"")=0,LEN(M82&amp;"")=0),"Complete assumptions, stock snapshot and source references",IF(COUNTIFS('Replenishment'!$D$8:$D$57,D82)+COUNTIFS('Replenishment'!$D$68:$D$117,D82)&lt;&gt;1,"Stock pool repeated; allocate once",IF(OR(NOT(ISNUMBER(E82)),E82&lt;=0),"Enter valid stock snapshot date",IF(OR(NOT(ISNUMBER(G82)),G82&lt;0,NOT(ISNUMBER(H82)),H82&lt;0,NOT(ISNUMBER(J82)),J82&lt;0,NOT(ISNUMBER(K82)),K82&lt;0,NOT(ISNUMBER(L82)),L82&lt;0),"Assumptions and stock must be nonnegative numbers",IF(OR(ROUND(G82,6)&lt;&gt;G82,ROUND(H82,6)&lt;&gt;H82),"PAR and forecast inputs support up to 6 decimals",IF(OR(NOT(ISNUMBER(J82)),J82&lt;0,MOD(J82,1)&lt;&gt;0,NOT(ISNUMBER(K82)),K82&lt;0,MOD(K82,1)&lt;&gt;0,NOT(ISNUMBER(L82)),L82&lt;0,MOD(L82,1)&lt;&gt;0),"Physical piece inputs must be whole",IF(AND(L82&gt;0,M82="None"),"Record inbound timing and allocation basis",IF(IF(COUNTIFS('Item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incomplete","Linked")))&lt;&gt;"Linked",IF(COUNTIFS('Item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incomplete","Linked"))),IF(INDEX('Item Register'!$D$8:$D$57,MATCH(B82,'Item Register'!$A$8:$A$57,0))&lt;&gt;"Consumable","Item class differs","Linked"))))))))))="Linked",ROUNDUP(ROUND(G82*H82,12),0),""))</x:f>
      </x:c>
      <x:c r="O82" s="28" t="str">
        <x:f>IF(A82="","",IF(IF(COUNTIFS('Replenishment'!$A$8:$A$57,A82)+COUNTIFS('Replenishment'!$A$68:$A$117,A82)&lt;&gt;1,"Duplicate Demand ID",IF(OR(LEN(B82&amp;"")=0,LEN(C82&amp;"")=0,LEN(D82&amp;"")=0,LEN(E82&amp;"")=0,LEN(F82&amp;"")=0,LEN(G82&amp;"")=0,LEN(H82&amp;"")=0,LEN(I82&amp;"")=0,LEN(J82&amp;"")=0,LEN(K82&amp;"")=0,LEN(L82&amp;"")=0,LEN(M82&amp;"")=0),"Complete assumptions, stock snapshot and source references",IF(COUNTIFS('Replenishment'!$D$8:$D$57,D82)+COUNTIFS('Replenishment'!$D$68:$D$117,D82)&lt;&gt;1,"Stock pool repeated; allocate once",IF(OR(NOT(ISNUMBER(E82)),E82&lt;=0),"Enter valid stock snapshot date",IF(OR(NOT(ISNUMBER(G82)),G82&lt;0,NOT(ISNUMBER(H82)),H82&lt;0,NOT(ISNUMBER(J82)),J82&lt;0,NOT(ISNUMBER(K82)),K82&lt;0,NOT(ISNUMBER(L82)),L82&lt;0),"Assumptions and stock must be nonnegative numbers",IF(OR(ROUND(G82,6)&lt;&gt;G82,ROUND(H82,6)&lt;&gt;H82),"PAR and forecast inputs support up to 6 decimals",IF(OR(NOT(ISNUMBER(J82)),J82&lt;0,MOD(J82,1)&lt;&gt;0,NOT(ISNUMBER(K82)),K82&lt;0,MOD(K82,1)&lt;&gt;0,NOT(ISNUMBER(L82)),L82&lt;0,MOD(L82,1)&lt;&gt;0),"Physical piece inputs must be whole",IF(AND(L82&gt;0,M82="None"),"Record inbound timing and allocation basis",IF(IF(COUNTIFS('Item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incomplete","Linked")))&lt;&gt;"Linked",IF(COUNTIFS('Item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incomplete","Linked"))),IF(INDEX('Item Register'!$D$8:$D$57,MATCH(B82,'Item Register'!$A$8:$A$57,0))&lt;&gt;"Consumable","Item class differs","Linked"))))))))))="Linked",N82+J82,""))</x:f>
      </x:c>
      <x:c r="P82" s="28" t="str">
        <x:f>IF(A82="","",IF(IF(COUNTIFS('Replenishment'!$A$8:$A$57,A82)+COUNTIFS('Replenishment'!$A$68:$A$117,A82)&lt;&gt;1,"Duplicate Demand ID",IF(OR(LEN(B82&amp;"")=0,LEN(C82&amp;"")=0,LEN(D82&amp;"")=0,LEN(E82&amp;"")=0,LEN(F82&amp;"")=0,LEN(G82&amp;"")=0,LEN(H82&amp;"")=0,LEN(I82&amp;"")=0,LEN(J82&amp;"")=0,LEN(K82&amp;"")=0,LEN(L82&amp;"")=0,LEN(M82&amp;"")=0),"Complete assumptions, stock snapshot and source references",IF(COUNTIFS('Replenishment'!$D$8:$D$57,D82)+COUNTIFS('Replenishment'!$D$68:$D$117,D82)&lt;&gt;1,"Stock pool repeated; allocate once",IF(OR(NOT(ISNUMBER(E82)),E82&lt;=0),"Enter valid stock snapshot date",IF(OR(NOT(ISNUMBER(G82)),G82&lt;0,NOT(ISNUMBER(H82)),H82&lt;0,NOT(ISNUMBER(J82)),J82&lt;0,NOT(ISNUMBER(K82)),K82&lt;0,NOT(ISNUMBER(L82)),L82&lt;0),"Assumptions and stock must be nonnegative numbers",IF(OR(ROUND(G82,6)&lt;&gt;G82,ROUND(H82,6)&lt;&gt;H82),"PAR and forecast inputs support up to 6 decimals",IF(OR(NOT(ISNUMBER(J82)),J82&lt;0,MOD(J82,1)&lt;&gt;0,NOT(ISNUMBER(K82)),K82&lt;0,MOD(K82,1)&lt;&gt;0,NOT(ISNUMBER(L82)),L82&lt;0,MOD(L82,1)&lt;&gt;0),"Physical piece inputs must be whole",IF(AND(L82&gt;0,M82="None"),"Record inbound timing and allocation basis",IF(IF(COUNTIFS('Item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incomplete","Linked")))&lt;&gt;"Linked",IF(COUNTIFS('Item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incomplete","Linked"))),IF(INDEX('Item Register'!$D$8:$D$57,MATCH(B82,'Item Register'!$A$8:$A$57,0))&lt;&gt;"Consumable","Item class differs","Linked"))))))))))="Linked",MAX(0,O82-K82-L82),""))</x:f>
      </x:c>
      <x:c r="Q82" s="28" t="str">
        <x:f>IF(A82="","",IF(IF(COUNTIFS('Replenishment'!$A$8:$A$57,A82)+COUNTIFS('Replenishment'!$A$68:$A$117,A82)&lt;&gt;1,"Duplicate Demand ID",IF(OR(LEN(B82&amp;"")=0,LEN(C82&amp;"")=0,LEN(D82&amp;"")=0,LEN(E82&amp;"")=0,LEN(F82&amp;"")=0,LEN(G82&amp;"")=0,LEN(H82&amp;"")=0,LEN(I82&amp;"")=0,LEN(J82&amp;"")=0,LEN(K82&amp;"")=0,LEN(L82&amp;"")=0,LEN(M82&amp;"")=0),"Complete assumptions, stock snapshot and source references",IF(COUNTIFS('Replenishment'!$D$8:$D$57,D82)+COUNTIFS('Replenishment'!$D$68:$D$117,D82)&lt;&gt;1,"Stock pool repeated; allocate once",IF(OR(NOT(ISNUMBER(E82)),E82&lt;=0),"Enter valid stock snapshot date",IF(OR(NOT(ISNUMBER(G82)),G82&lt;0,NOT(ISNUMBER(H82)),H82&lt;0,NOT(ISNUMBER(J82)),J82&lt;0,NOT(ISNUMBER(K82)),K82&lt;0,NOT(ISNUMBER(L82)),L82&lt;0),"Assumptions and stock must be nonnegative numbers",IF(OR(ROUND(G82,6)&lt;&gt;G82,ROUND(H82,6)&lt;&gt;H82),"PAR and forecast inputs support up to 6 decimals",IF(OR(NOT(ISNUMBER(J82)),J82&lt;0,MOD(J82,1)&lt;&gt;0,NOT(ISNUMBER(K82)),K82&lt;0,MOD(K82,1)&lt;&gt;0,NOT(ISNUMBER(L82)),L82&lt;0,MOD(L82,1)&lt;&gt;0),"Physical piece inputs must be whole",IF(AND(L82&gt;0,M82="None"),"Record inbound timing and allocation basis",IF(IF(COUNTIFS('Item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incomplete","Linked")))&lt;&gt;"Linked",IF(COUNTIFS('Item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incomplete","Linked"))),IF(INDEX('Item Register'!$D$8:$D$57,MATCH(B82,'Item Register'!$A$8:$A$57,0))&lt;&gt;"Consumable","Item class differs","Linked"))))))))))="Linked",ROUNDUP(P82/INDEX('Item Register'!$F$8:$F$57,MATCH(B82,'Item Register'!$A$8:$A$57,0)),0),""))</x:f>
      </x:c>
      <x:c r="R82" s="28" t="str">
        <x:f>IF(A82="","",IF(IF(COUNTIFS('Replenishment'!$A$8:$A$57,A82)+COUNTIFS('Replenishment'!$A$68:$A$117,A82)&lt;&gt;1,"Duplicate Demand ID",IF(OR(LEN(B82&amp;"")=0,LEN(C82&amp;"")=0,LEN(D82&amp;"")=0,LEN(E82&amp;"")=0,LEN(F82&amp;"")=0,LEN(G82&amp;"")=0,LEN(H82&amp;"")=0,LEN(I82&amp;"")=0,LEN(J82&amp;"")=0,LEN(K82&amp;"")=0,LEN(L82&amp;"")=0,LEN(M82&amp;"")=0),"Complete assumptions, stock snapshot and source references",IF(COUNTIFS('Replenishment'!$D$8:$D$57,D82)+COUNTIFS('Replenishment'!$D$68:$D$117,D82)&lt;&gt;1,"Stock pool repeated; allocate once",IF(OR(NOT(ISNUMBER(E82)),E82&lt;=0),"Enter valid stock snapshot date",IF(OR(NOT(ISNUMBER(G82)),G82&lt;0,NOT(ISNUMBER(H82)),H82&lt;0,NOT(ISNUMBER(J82)),J82&lt;0,NOT(ISNUMBER(K82)),K82&lt;0,NOT(ISNUMBER(L82)),L82&lt;0),"Assumptions and stock must be nonnegative numbers",IF(OR(ROUND(G82,6)&lt;&gt;G82,ROUND(H82,6)&lt;&gt;H82),"PAR and forecast inputs support up to 6 decimals",IF(OR(NOT(ISNUMBER(J82)),J82&lt;0,MOD(J82,1)&lt;&gt;0,NOT(ISNUMBER(K82)),K82&lt;0,MOD(K82,1)&lt;&gt;0,NOT(ISNUMBER(L82)),L82&lt;0,MOD(L82,1)&lt;&gt;0),"Physical piece inputs must be whole",IF(AND(L82&gt;0,M82="None"),"Record inbound timing and allocation basis",IF(IF(COUNTIFS('Item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incomplete","Linked")))&lt;&gt;"Linked",IF(COUNTIFS('Item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incomplete","Linked"))),IF(INDEX('Item Register'!$D$8:$D$57,MATCH(B82,'Item Register'!$A$8:$A$57,0))&lt;&gt;"Consumable","Item class differs","Linked"))))))))))="Linked",Q82*INDEX('Item Register'!$F$8:$F$57,MATCH(B82,'Item Register'!$A$8:$A$57,0)),""))</x:f>
      </x:c>
      <x:c r="S82" s="28" t="str">
        <x:f>IF(A82="","",IF(IF(COUNTIFS('Replenishment'!$A$8:$A$57,A82)+COUNTIFS('Replenishment'!$A$68:$A$117,A82)&lt;&gt;1,"Duplicate Demand ID",IF(OR(LEN(B82&amp;"")=0,LEN(C82&amp;"")=0,LEN(D82&amp;"")=0,LEN(E82&amp;"")=0,LEN(F82&amp;"")=0,LEN(G82&amp;"")=0,LEN(H82&amp;"")=0,LEN(I82&amp;"")=0,LEN(J82&amp;"")=0,LEN(K82&amp;"")=0,LEN(L82&amp;"")=0,LEN(M82&amp;"")=0),"Complete assumptions, stock snapshot and source references",IF(COUNTIFS('Replenishment'!$D$8:$D$57,D82)+COUNTIFS('Replenishment'!$D$68:$D$117,D82)&lt;&gt;1,"Stock pool repeated; allocate once",IF(OR(NOT(ISNUMBER(E82)),E82&lt;=0),"Enter valid stock snapshot date",IF(OR(NOT(ISNUMBER(G82)),G82&lt;0,NOT(ISNUMBER(H82)),H82&lt;0,NOT(ISNUMBER(J82)),J82&lt;0,NOT(ISNUMBER(K82)),K82&lt;0,NOT(ISNUMBER(L82)),L82&lt;0),"Assumptions and stock must be nonnegative numbers",IF(OR(ROUND(G82,6)&lt;&gt;G82,ROUND(H82,6)&lt;&gt;H82),"PAR and forecast inputs support up to 6 decimals",IF(OR(NOT(ISNUMBER(J82)),J82&lt;0,MOD(J82,1)&lt;&gt;0,NOT(ISNUMBER(K82)),K82&lt;0,MOD(K82,1)&lt;&gt;0,NOT(ISNUMBER(L82)),L82&lt;0,MOD(L82,1)&lt;&gt;0),"Physical piece inputs must be whole",IF(AND(L82&gt;0,M82="None"),"Record inbound timing and allocation basis",IF(IF(COUNTIFS('Item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incomplete","Linked")))&lt;&gt;"Linked",IF(COUNTIFS('Item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incomplete","Linked"))),IF(INDEX('Item Register'!$D$8:$D$57,MATCH(B82,'Item Register'!$A$8:$A$57,0))&lt;&gt;"Consumable","Item class differs","Linked"))))))))))="Linked",R82-P82,""))</x:f>
      </x:c>
      <x:c r="T82" s="27" t="str">
        <x:f>IF(LEN(A82&amp;"")=0,IF(COUNTA(A82,B82,C82,D82,E82,F82,G82,H82,I82,J82,K82,L82,M82)=0,"","Enter Demand ID"),IF(IF(COUNTIFS('Replenishment'!$A$8:$A$57,A82)+COUNTIFS('Replenishment'!$A$68:$A$117,A82)&lt;&gt;1,"Duplicate Demand ID",IF(OR(LEN(B82&amp;"")=0,LEN(C82&amp;"")=0,LEN(D82&amp;"")=0,LEN(E82&amp;"")=0,LEN(F82&amp;"")=0,LEN(G82&amp;"")=0,LEN(H82&amp;"")=0,LEN(I82&amp;"")=0,LEN(J82&amp;"")=0,LEN(K82&amp;"")=0,LEN(L82&amp;"")=0,LEN(M82&amp;"")=0),"Complete assumptions, stock snapshot and source references",IF(COUNTIFS('Replenishment'!$D$8:$D$57,D82)+COUNTIFS('Replenishment'!$D$68:$D$117,D82)&lt;&gt;1,"Stock pool repeated; allocate once",IF(OR(NOT(ISNUMBER(E82)),E82&lt;=0),"Enter valid stock snapshot date",IF(OR(NOT(ISNUMBER(G82)),G82&lt;0,NOT(ISNUMBER(H82)),H82&lt;0,NOT(ISNUMBER(J82)),J82&lt;0,NOT(ISNUMBER(K82)),K82&lt;0,NOT(ISNUMBER(L82)),L82&lt;0),"Assumptions and stock must be nonnegative numbers",IF(OR(ROUND(G82,6)&lt;&gt;G82,ROUND(H82,6)&lt;&gt;H82),"PAR and forecast inputs support up to 6 decimals",IF(OR(NOT(ISNUMBER(J82)),J82&lt;0,MOD(J82,1)&lt;&gt;0,NOT(ISNUMBER(K82)),K82&lt;0,MOD(K82,1)&lt;&gt;0,NOT(ISNUMBER(L82)),L82&lt;0,MOD(L82,1)&lt;&gt;0),"Physical piece inputs must be whole",IF(AND(L82&gt;0,M82="None"),"Record inbound timing and allocation basis",IF(IF(COUNTIFS('Item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incomplete","Linked")))&lt;&gt;"Linked",IF(COUNTIFS('Item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incomplete","Linked"))),IF(INDEX('Item Register'!$D$8:$D$57,MATCH(B82,'Item Register'!$A$8:$A$57,0))&lt;&gt;"Consumable","Item class differs","Linked"))))))))))&lt;&gt;"Linked",IF(COUNTIFS('Replenishment'!$A$8:$A$57,A82)+COUNTIFS('Replenishment'!$A$68:$A$117,A82)&lt;&gt;1,"Duplicate Demand ID",IF(OR(LEN(B82&amp;"")=0,LEN(C82&amp;"")=0,LEN(D82&amp;"")=0,LEN(E82&amp;"")=0,LEN(F82&amp;"")=0,LEN(G82&amp;"")=0,LEN(H82&amp;"")=0,LEN(I82&amp;"")=0,LEN(J82&amp;"")=0,LEN(K82&amp;"")=0,LEN(L82&amp;"")=0,LEN(M82&amp;"")=0),"Complete assumptions, stock snapshot and source references",IF(COUNTIFS('Replenishment'!$D$8:$D$57,D82)+COUNTIFS('Replenishment'!$D$68:$D$117,D82)&lt;&gt;1,"Stock pool repeated; allocate once",IF(OR(NOT(ISNUMBER(E82)),E82&lt;=0),"Enter valid stock snapshot date",IF(OR(NOT(ISNUMBER(G82)),G82&lt;0,NOT(ISNUMBER(H82)),H82&lt;0,NOT(ISNUMBER(J82)),J82&lt;0,NOT(ISNUMBER(K82)),K82&lt;0,NOT(ISNUMBER(L82)),L82&lt;0),"Assumptions and stock must be nonnegative numbers",IF(OR(ROUND(G82,6)&lt;&gt;G82,ROUND(H82,6)&lt;&gt;H82),"PAR and forecast inputs support up to 6 decimals",IF(OR(NOT(ISNUMBER(J82)),J82&lt;0,MOD(J82,1)&lt;&gt;0,NOT(ISNUMBER(K82)),K82&lt;0,MOD(K82,1)&lt;&gt;0,NOT(ISNUMBER(L82)),L82&lt;0,MOD(L82,1)&lt;&gt;0),"Physical piece inputs must be whole",IF(AND(L82&gt;0,M82="None"),"Record inbound timing and allocation basis",IF(IF(COUNTIFS('Item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incomplete","Linked")))&lt;&gt;"Linked",IF(COUNTIFS('Item Register'!$A$8:$A$57,B82)&lt;&gt;1,"Missing or duplicate Item ID",IF(INDEX('Item Register'!$C$8:$C$57,MATCH(B82,'Item Register'!$A$8:$A$57,0))&lt;&gt;C82,"Revision mismatch",IF(INDEX('Item Register'!$J$8:$J$57,MATCH(B82,'Item Register'!$A$8:$A$57,0))&lt;&gt;"Recorded","Item record incomplete","Linked"))),IF(INDEX('Item Register'!$D$8:$D$57,MATCH(B82,'Item Register'!$A$8:$A$57,0))&lt;&gt;"Consumable","Item class differs","Linked")))))))))),"Planning quantities calculated"))</x:f>
      </x:c>
    </x:row>
    <x:row r="83" ht="38" customHeight="1">
      <x:c r="A83" s="23"/>
      <x:c r="B83" s="23"/>
      <x:c r="C83" s="23"/>
      <x:c r="D83" s="23"/>
      <x:c r="E83" s="24"/>
      <x:c r="F83" s="23"/>
      <x:c r="G83" s="26"/>
      <x:c r="H83" s="26"/>
      <x:c r="I83" s="23"/>
      <x:c r="J83" s="25"/>
      <x:c r="K83" s="25"/>
      <x:c r="L83" s="25"/>
      <x:c r="M83" s="23"/>
      <x:c r="N83" s="28" t="str">
        <x:f>IF(A83="","",IF(IF(COUNTIFS('Replenishment'!$A$8:$A$57,A83)+COUNTIFS('Replenishment'!$A$68:$A$117,A83)&lt;&gt;1,"Duplicate Demand ID",IF(OR(LEN(B83&amp;"")=0,LEN(C83&amp;"")=0,LEN(D83&amp;"")=0,LEN(E83&amp;"")=0,LEN(F83&amp;"")=0,LEN(G83&amp;"")=0,LEN(H83&amp;"")=0,LEN(I83&amp;"")=0,LEN(J83&amp;"")=0,LEN(K83&amp;"")=0,LEN(L83&amp;"")=0,LEN(M83&amp;"")=0),"Complete assumptions, stock snapshot and source references",IF(COUNTIFS('Replenishment'!$D$8:$D$57,D83)+COUNTIFS('Replenishment'!$D$68:$D$117,D83)&lt;&gt;1,"Stock pool repeated; allocate once",IF(OR(NOT(ISNUMBER(E83)),E83&lt;=0),"Enter valid stock snapshot date",IF(OR(NOT(ISNUMBER(G83)),G83&lt;0,NOT(ISNUMBER(H83)),H83&lt;0,NOT(ISNUMBER(J83)),J83&lt;0,NOT(ISNUMBER(K83)),K83&lt;0,NOT(ISNUMBER(L83)),L83&lt;0),"Assumptions and stock must be nonnegative numbers",IF(OR(ROUND(G83,6)&lt;&gt;G83,ROUND(H83,6)&lt;&gt;H83),"PAR and forecast inputs support up to 6 decimals",IF(OR(NOT(ISNUMBER(J83)),J83&lt;0,MOD(J83,1)&lt;&gt;0,NOT(ISNUMBER(K83)),K83&lt;0,MOD(K83,1)&lt;&gt;0,NOT(ISNUMBER(L83)),L83&lt;0,MOD(L83,1)&lt;&gt;0),"Physical piece inputs must be whole",IF(AND(L83&gt;0,M83="None"),"Record inbound timing and allocation basis",IF(IF(COUNTIFS('Item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incomplete","Linked")))&lt;&gt;"Linked",IF(COUNTIFS('Item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incomplete","Linked"))),IF(INDEX('Item Register'!$D$8:$D$57,MATCH(B83,'Item Register'!$A$8:$A$57,0))&lt;&gt;"Consumable","Item class differs","Linked"))))))))))="Linked",ROUNDUP(ROUND(G83*H83,12),0),""))</x:f>
      </x:c>
      <x:c r="O83" s="28" t="str">
        <x:f>IF(A83="","",IF(IF(COUNTIFS('Replenishment'!$A$8:$A$57,A83)+COUNTIFS('Replenishment'!$A$68:$A$117,A83)&lt;&gt;1,"Duplicate Demand ID",IF(OR(LEN(B83&amp;"")=0,LEN(C83&amp;"")=0,LEN(D83&amp;"")=0,LEN(E83&amp;"")=0,LEN(F83&amp;"")=0,LEN(G83&amp;"")=0,LEN(H83&amp;"")=0,LEN(I83&amp;"")=0,LEN(J83&amp;"")=0,LEN(K83&amp;"")=0,LEN(L83&amp;"")=0,LEN(M83&amp;"")=0),"Complete assumptions, stock snapshot and source references",IF(COUNTIFS('Replenishment'!$D$8:$D$57,D83)+COUNTIFS('Replenishment'!$D$68:$D$117,D83)&lt;&gt;1,"Stock pool repeated; allocate once",IF(OR(NOT(ISNUMBER(E83)),E83&lt;=0),"Enter valid stock snapshot date",IF(OR(NOT(ISNUMBER(G83)),G83&lt;0,NOT(ISNUMBER(H83)),H83&lt;0,NOT(ISNUMBER(J83)),J83&lt;0,NOT(ISNUMBER(K83)),K83&lt;0,NOT(ISNUMBER(L83)),L83&lt;0),"Assumptions and stock must be nonnegative numbers",IF(OR(ROUND(G83,6)&lt;&gt;G83,ROUND(H83,6)&lt;&gt;H83),"PAR and forecast inputs support up to 6 decimals",IF(OR(NOT(ISNUMBER(J83)),J83&lt;0,MOD(J83,1)&lt;&gt;0,NOT(ISNUMBER(K83)),K83&lt;0,MOD(K83,1)&lt;&gt;0,NOT(ISNUMBER(L83)),L83&lt;0,MOD(L83,1)&lt;&gt;0),"Physical piece inputs must be whole",IF(AND(L83&gt;0,M83="None"),"Record inbound timing and allocation basis",IF(IF(COUNTIFS('Item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incomplete","Linked")))&lt;&gt;"Linked",IF(COUNTIFS('Item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incomplete","Linked"))),IF(INDEX('Item Register'!$D$8:$D$57,MATCH(B83,'Item Register'!$A$8:$A$57,0))&lt;&gt;"Consumable","Item class differs","Linked"))))))))))="Linked",N83+J83,""))</x:f>
      </x:c>
      <x:c r="P83" s="28" t="str">
        <x:f>IF(A83="","",IF(IF(COUNTIFS('Replenishment'!$A$8:$A$57,A83)+COUNTIFS('Replenishment'!$A$68:$A$117,A83)&lt;&gt;1,"Duplicate Demand ID",IF(OR(LEN(B83&amp;"")=0,LEN(C83&amp;"")=0,LEN(D83&amp;"")=0,LEN(E83&amp;"")=0,LEN(F83&amp;"")=0,LEN(G83&amp;"")=0,LEN(H83&amp;"")=0,LEN(I83&amp;"")=0,LEN(J83&amp;"")=0,LEN(K83&amp;"")=0,LEN(L83&amp;"")=0,LEN(M83&amp;"")=0),"Complete assumptions, stock snapshot and source references",IF(COUNTIFS('Replenishment'!$D$8:$D$57,D83)+COUNTIFS('Replenishment'!$D$68:$D$117,D83)&lt;&gt;1,"Stock pool repeated; allocate once",IF(OR(NOT(ISNUMBER(E83)),E83&lt;=0),"Enter valid stock snapshot date",IF(OR(NOT(ISNUMBER(G83)),G83&lt;0,NOT(ISNUMBER(H83)),H83&lt;0,NOT(ISNUMBER(J83)),J83&lt;0,NOT(ISNUMBER(K83)),K83&lt;0,NOT(ISNUMBER(L83)),L83&lt;0),"Assumptions and stock must be nonnegative numbers",IF(OR(ROUND(G83,6)&lt;&gt;G83,ROUND(H83,6)&lt;&gt;H83),"PAR and forecast inputs support up to 6 decimals",IF(OR(NOT(ISNUMBER(J83)),J83&lt;0,MOD(J83,1)&lt;&gt;0,NOT(ISNUMBER(K83)),K83&lt;0,MOD(K83,1)&lt;&gt;0,NOT(ISNUMBER(L83)),L83&lt;0,MOD(L83,1)&lt;&gt;0),"Physical piece inputs must be whole",IF(AND(L83&gt;0,M83="None"),"Record inbound timing and allocation basis",IF(IF(COUNTIFS('Item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incomplete","Linked")))&lt;&gt;"Linked",IF(COUNTIFS('Item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incomplete","Linked"))),IF(INDEX('Item Register'!$D$8:$D$57,MATCH(B83,'Item Register'!$A$8:$A$57,0))&lt;&gt;"Consumable","Item class differs","Linked"))))))))))="Linked",MAX(0,O83-K83-L83),""))</x:f>
      </x:c>
      <x:c r="Q83" s="28" t="str">
        <x:f>IF(A83="","",IF(IF(COUNTIFS('Replenishment'!$A$8:$A$57,A83)+COUNTIFS('Replenishment'!$A$68:$A$117,A83)&lt;&gt;1,"Duplicate Demand ID",IF(OR(LEN(B83&amp;"")=0,LEN(C83&amp;"")=0,LEN(D83&amp;"")=0,LEN(E83&amp;"")=0,LEN(F83&amp;"")=0,LEN(G83&amp;"")=0,LEN(H83&amp;"")=0,LEN(I83&amp;"")=0,LEN(J83&amp;"")=0,LEN(K83&amp;"")=0,LEN(L83&amp;"")=0,LEN(M83&amp;"")=0),"Complete assumptions, stock snapshot and source references",IF(COUNTIFS('Replenishment'!$D$8:$D$57,D83)+COUNTIFS('Replenishment'!$D$68:$D$117,D83)&lt;&gt;1,"Stock pool repeated; allocate once",IF(OR(NOT(ISNUMBER(E83)),E83&lt;=0),"Enter valid stock snapshot date",IF(OR(NOT(ISNUMBER(G83)),G83&lt;0,NOT(ISNUMBER(H83)),H83&lt;0,NOT(ISNUMBER(J83)),J83&lt;0,NOT(ISNUMBER(K83)),K83&lt;0,NOT(ISNUMBER(L83)),L83&lt;0),"Assumptions and stock must be nonnegative numbers",IF(OR(ROUND(G83,6)&lt;&gt;G83,ROUND(H83,6)&lt;&gt;H83),"PAR and forecast inputs support up to 6 decimals",IF(OR(NOT(ISNUMBER(J83)),J83&lt;0,MOD(J83,1)&lt;&gt;0,NOT(ISNUMBER(K83)),K83&lt;0,MOD(K83,1)&lt;&gt;0,NOT(ISNUMBER(L83)),L83&lt;0,MOD(L83,1)&lt;&gt;0),"Physical piece inputs must be whole",IF(AND(L83&gt;0,M83="None"),"Record inbound timing and allocation basis",IF(IF(COUNTIFS('Item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incomplete","Linked")))&lt;&gt;"Linked",IF(COUNTIFS('Item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incomplete","Linked"))),IF(INDEX('Item Register'!$D$8:$D$57,MATCH(B83,'Item Register'!$A$8:$A$57,0))&lt;&gt;"Consumable","Item class differs","Linked"))))))))))="Linked",ROUNDUP(P83/INDEX('Item Register'!$F$8:$F$57,MATCH(B83,'Item Register'!$A$8:$A$57,0)),0),""))</x:f>
      </x:c>
      <x:c r="R83" s="28" t="str">
        <x:f>IF(A83="","",IF(IF(COUNTIFS('Replenishment'!$A$8:$A$57,A83)+COUNTIFS('Replenishment'!$A$68:$A$117,A83)&lt;&gt;1,"Duplicate Demand ID",IF(OR(LEN(B83&amp;"")=0,LEN(C83&amp;"")=0,LEN(D83&amp;"")=0,LEN(E83&amp;"")=0,LEN(F83&amp;"")=0,LEN(G83&amp;"")=0,LEN(H83&amp;"")=0,LEN(I83&amp;"")=0,LEN(J83&amp;"")=0,LEN(K83&amp;"")=0,LEN(L83&amp;"")=0,LEN(M83&amp;"")=0),"Complete assumptions, stock snapshot and source references",IF(COUNTIFS('Replenishment'!$D$8:$D$57,D83)+COUNTIFS('Replenishment'!$D$68:$D$117,D83)&lt;&gt;1,"Stock pool repeated; allocate once",IF(OR(NOT(ISNUMBER(E83)),E83&lt;=0),"Enter valid stock snapshot date",IF(OR(NOT(ISNUMBER(G83)),G83&lt;0,NOT(ISNUMBER(H83)),H83&lt;0,NOT(ISNUMBER(J83)),J83&lt;0,NOT(ISNUMBER(K83)),K83&lt;0,NOT(ISNUMBER(L83)),L83&lt;0),"Assumptions and stock must be nonnegative numbers",IF(OR(ROUND(G83,6)&lt;&gt;G83,ROUND(H83,6)&lt;&gt;H83),"PAR and forecast inputs support up to 6 decimals",IF(OR(NOT(ISNUMBER(J83)),J83&lt;0,MOD(J83,1)&lt;&gt;0,NOT(ISNUMBER(K83)),K83&lt;0,MOD(K83,1)&lt;&gt;0,NOT(ISNUMBER(L83)),L83&lt;0,MOD(L83,1)&lt;&gt;0),"Physical piece inputs must be whole",IF(AND(L83&gt;0,M83="None"),"Record inbound timing and allocation basis",IF(IF(COUNTIFS('Item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incomplete","Linked")))&lt;&gt;"Linked",IF(COUNTIFS('Item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incomplete","Linked"))),IF(INDEX('Item Register'!$D$8:$D$57,MATCH(B83,'Item Register'!$A$8:$A$57,0))&lt;&gt;"Consumable","Item class differs","Linked"))))))))))="Linked",Q83*INDEX('Item Register'!$F$8:$F$57,MATCH(B83,'Item Register'!$A$8:$A$57,0)),""))</x:f>
      </x:c>
      <x:c r="S83" s="28" t="str">
        <x:f>IF(A83="","",IF(IF(COUNTIFS('Replenishment'!$A$8:$A$57,A83)+COUNTIFS('Replenishment'!$A$68:$A$117,A83)&lt;&gt;1,"Duplicate Demand ID",IF(OR(LEN(B83&amp;"")=0,LEN(C83&amp;"")=0,LEN(D83&amp;"")=0,LEN(E83&amp;"")=0,LEN(F83&amp;"")=0,LEN(G83&amp;"")=0,LEN(H83&amp;"")=0,LEN(I83&amp;"")=0,LEN(J83&amp;"")=0,LEN(K83&amp;"")=0,LEN(L83&amp;"")=0,LEN(M83&amp;"")=0),"Complete assumptions, stock snapshot and source references",IF(COUNTIFS('Replenishment'!$D$8:$D$57,D83)+COUNTIFS('Replenishment'!$D$68:$D$117,D83)&lt;&gt;1,"Stock pool repeated; allocate once",IF(OR(NOT(ISNUMBER(E83)),E83&lt;=0),"Enter valid stock snapshot date",IF(OR(NOT(ISNUMBER(G83)),G83&lt;0,NOT(ISNUMBER(H83)),H83&lt;0,NOT(ISNUMBER(J83)),J83&lt;0,NOT(ISNUMBER(K83)),K83&lt;0,NOT(ISNUMBER(L83)),L83&lt;0),"Assumptions and stock must be nonnegative numbers",IF(OR(ROUND(G83,6)&lt;&gt;G83,ROUND(H83,6)&lt;&gt;H83),"PAR and forecast inputs support up to 6 decimals",IF(OR(NOT(ISNUMBER(J83)),J83&lt;0,MOD(J83,1)&lt;&gt;0,NOT(ISNUMBER(K83)),K83&lt;0,MOD(K83,1)&lt;&gt;0,NOT(ISNUMBER(L83)),L83&lt;0,MOD(L83,1)&lt;&gt;0),"Physical piece inputs must be whole",IF(AND(L83&gt;0,M83="None"),"Record inbound timing and allocation basis",IF(IF(COUNTIFS('Item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incomplete","Linked")))&lt;&gt;"Linked",IF(COUNTIFS('Item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incomplete","Linked"))),IF(INDEX('Item Register'!$D$8:$D$57,MATCH(B83,'Item Register'!$A$8:$A$57,0))&lt;&gt;"Consumable","Item class differs","Linked"))))))))))="Linked",R83-P83,""))</x:f>
      </x:c>
      <x:c r="T83" s="27" t="str">
        <x:f>IF(LEN(A83&amp;"")=0,IF(COUNTA(A83,B83,C83,D83,E83,F83,G83,H83,I83,J83,K83,L83,M83)=0,"","Enter Demand ID"),IF(IF(COUNTIFS('Replenishment'!$A$8:$A$57,A83)+COUNTIFS('Replenishment'!$A$68:$A$117,A83)&lt;&gt;1,"Duplicate Demand ID",IF(OR(LEN(B83&amp;"")=0,LEN(C83&amp;"")=0,LEN(D83&amp;"")=0,LEN(E83&amp;"")=0,LEN(F83&amp;"")=0,LEN(G83&amp;"")=0,LEN(H83&amp;"")=0,LEN(I83&amp;"")=0,LEN(J83&amp;"")=0,LEN(K83&amp;"")=0,LEN(L83&amp;"")=0,LEN(M83&amp;"")=0),"Complete assumptions, stock snapshot and source references",IF(COUNTIFS('Replenishment'!$D$8:$D$57,D83)+COUNTIFS('Replenishment'!$D$68:$D$117,D83)&lt;&gt;1,"Stock pool repeated; allocate once",IF(OR(NOT(ISNUMBER(E83)),E83&lt;=0),"Enter valid stock snapshot date",IF(OR(NOT(ISNUMBER(G83)),G83&lt;0,NOT(ISNUMBER(H83)),H83&lt;0,NOT(ISNUMBER(J83)),J83&lt;0,NOT(ISNUMBER(K83)),K83&lt;0,NOT(ISNUMBER(L83)),L83&lt;0),"Assumptions and stock must be nonnegative numbers",IF(OR(ROUND(G83,6)&lt;&gt;G83,ROUND(H83,6)&lt;&gt;H83),"PAR and forecast inputs support up to 6 decimals",IF(OR(NOT(ISNUMBER(J83)),J83&lt;0,MOD(J83,1)&lt;&gt;0,NOT(ISNUMBER(K83)),K83&lt;0,MOD(K83,1)&lt;&gt;0,NOT(ISNUMBER(L83)),L83&lt;0,MOD(L83,1)&lt;&gt;0),"Physical piece inputs must be whole",IF(AND(L83&gt;0,M83="None"),"Record inbound timing and allocation basis",IF(IF(COUNTIFS('Item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incomplete","Linked")))&lt;&gt;"Linked",IF(COUNTIFS('Item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incomplete","Linked"))),IF(INDEX('Item Register'!$D$8:$D$57,MATCH(B83,'Item Register'!$A$8:$A$57,0))&lt;&gt;"Consumable","Item class differs","Linked"))))))))))&lt;&gt;"Linked",IF(COUNTIFS('Replenishment'!$A$8:$A$57,A83)+COUNTIFS('Replenishment'!$A$68:$A$117,A83)&lt;&gt;1,"Duplicate Demand ID",IF(OR(LEN(B83&amp;"")=0,LEN(C83&amp;"")=0,LEN(D83&amp;"")=0,LEN(E83&amp;"")=0,LEN(F83&amp;"")=0,LEN(G83&amp;"")=0,LEN(H83&amp;"")=0,LEN(I83&amp;"")=0,LEN(J83&amp;"")=0,LEN(K83&amp;"")=0,LEN(L83&amp;"")=0,LEN(M83&amp;"")=0),"Complete assumptions, stock snapshot and source references",IF(COUNTIFS('Replenishment'!$D$8:$D$57,D83)+COUNTIFS('Replenishment'!$D$68:$D$117,D83)&lt;&gt;1,"Stock pool repeated; allocate once",IF(OR(NOT(ISNUMBER(E83)),E83&lt;=0),"Enter valid stock snapshot date",IF(OR(NOT(ISNUMBER(G83)),G83&lt;0,NOT(ISNUMBER(H83)),H83&lt;0,NOT(ISNUMBER(J83)),J83&lt;0,NOT(ISNUMBER(K83)),K83&lt;0,NOT(ISNUMBER(L83)),L83&lt;0),"Assumptions and stock must be nonnegative numbers",IF(OR(ROUND(G83,6)&lt;&gt;G83,ROUND(H83,6)&lt;&gt;H83),"PAR and forecast inputs support up to 6 decimals",IF(OR(NOT(ISNUMBER(J83)),J83&lt;0,MOD(J83,1)&lt;&gt;0,NOT(ISNUMBER(K83)),K83&lt;0,MOD(K83,1)&lt;&gt;0,NOT(ISNUMBER(L83)),L83&lt;0,MOD(L83,1)&lt;&gt;0),"Physical piece inputs must be whole",IF(AND(L83&gt;0,M83="None"),"Record inbound timing and allocation basis",IF(IF(COUNTIFS('Item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incomplete","Linked")))&lt;&gt;"Linked",IF(COUNTIFS('Item Register'!$A$8:$A$57,B83)&lt;&gt;1,"Missing or duplicate Item ID",IF(INDEX('Item Register'!$C$8:$C$57,MATCH(B83,'Item Register'!$A$8:$A$57,0))&lt;&gt;C83,"Revision mismatch",IF(INDEX('Item Register'!$J$8:$J$57,MATCH(B83,'Item Register'!$A$8:$A$57,0))&lt;&gt;"Recorded","Item record incomplete","Linked"))),IF(INDEX('Item Register'!$D$8:$D$57,MATCH(B83,'Item Register'!$A$8:$A$57,0))&lt;&gt;"Consumable","Item class differs","Linked")))))))))),"Planning quantities calculated"))</x:f>
      </x:c>
    </x:row>
    <x:row r="84" ht="38" customHeight="1">
      <x:c r="A84" s="23"/>
      <x:c r="B84" s="23"/>
      <x:c r="C84" s="23"/>
      <x:c r="D84" s="23"/>
      <x:c r="E84" s="24"/>
      <x:c r="F84" s="23"/>
      <x:c r="G84" s="26"/>
      <x:c r="H84" s="26"/>
      <x:c r="I84" s="23"/>
      <x:c r="J84" s="25"/>
      <x:c r="K84" s="25"/>
      <x:c r="L84" s="25"/>
      <x:c r="M84" s="23"/>
      <x:c r="N84" s="28" t="str">
        <x:f>IF(A84="","",IF(IF(COUNTIFS('Replenishment'!$A$8:$A$57,A84)+COUNTIFS('Replenishment'!$A$68:$A$117,A84)&lt;&gt;1,"Duplicate Demand ID",IF(OR(LEN(B84&amp;"")=0,LEN(C84&amp;"")=0,LEN(D84&amp;"")=0,LEN(E84&amp;"")=0,LEN(F84&amp;"")=0,LEN(G84&amp;"")=0,LEN(H84&amp;"")=0,LEN(I84&amp;"")=0,LEN(J84&amp;"")=0,LEN(K84&amp;"")=0,LEN(L84&amp;"")=0,LEN(M84&amp;"")=0),"Complete assumptions, stock snapshot and source references",IF(COUNTIFS('Replenishment'!$D$8:$D$57,D84)+COUNTIFS('Replenishment'!$D$68:$D$117,D84)&lt;&gt;1,"Stock pool repeated; allocate once",IF(OR(NOT(ISNUMBER(E84)),E84&lt;=0),"Enter valid stock snapshot date",IF(OR(NOT(ISNUMBER(G84)),G84&lt;0,NOT(ISNUMBER(H84)),H84&lt;0,NOT(ISNUMBER(J84)),J84&lt;0,NOT(ISNUMBER(K84)),K84&lt;0,NOT(ISNUMBER(L84)),L84&lt;0),"Assumptions and stock must be nonnegative numbers",IF(OR(ROUND(G84,6)&lt;&gt;G84,ROUND(H84,6)&lt;&gt;H84),"PAR and forecast inputs support up to 6 decimals",IF(OR(NOT(ISNUMBER(J84)),J84&lt;0,MOD(J84,1)&lt;&gt;0,NOT(ISNUMBER(K84)),K84&lt;0,MOD(K84,1)&lt;&gt;0,NOT(ISNUMBER(L84)),L84&lt;0,MOD(L84,1)&lt;&gt;0),"Physical piece inputs must be whole",IF(AND(L84&gt;0,M84="None"),"Record inbound timing and allocation basis",IF(IF(COUNTIFS('Item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incomplete","Linked")))&lt;&gt;"Linked",IF(COUNTIFS('Item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incomplete","Linked"))),IF(INDEX('Item Register'!$D$8:$D$57,MATCH(B84,'Item Register'!$A$8:$A$57,0))&lt;&gt;"Consumable","Item class differs","Linked"))))))))))="Linked",ROUNDUP(ROUND(G84*H84,12),0),""))</x:f>
      </x:c>
      <x:c r="O84" s="28" t="str">
        <x:f>IF(A84="","",IF(IF(COUNTIFS('Replenishment'!$A$8:$A$57,A84)+COUNTIFS('Replenishment'!$A$68:$A$117,A84)&lt;&gt;1,"Duplicate Demand ID",IF(OR(LEN(B84&amp;"")=0,LEN(C84&amp;"")=0,LEN(D84&amp;"")=0,LEN(E84&amp;"")=0,LEN(F84&amp;"")=0,LEN(G84&amp;"")=0,LEN(H84&amp;"")=0,LEN(I84&amp;"")=0,LEN(J84&amp;"")=0,LEN(K84&amp;"")=0,LEN(L84&amp;"")=0,LEN(M84&amp;"")=0),"Complete assumptions, stock snapshot and source references",IF(COUNTIFS('Replenishment'!$D$8:$D$57,D84)+COUNTIFS('Replenishment'!$D$68:$D$117,D84)&lt;&gt;1,"Stock pool repeated; allocate once",IF(OR(NOT(ISNUMBER(E84)),E84&lt;=0),"Enter valid stock snapshot date",IF(OR(NOT(ISNUMBER(G84)),G84&lt;0,NOT(ISNUMBER(H84)),H84&lt;0,NOT(ISNUMBER(J84)),J84&lt;0,NOT(ISNUMBER(K84)),K84&lt;0,NOT(ISNUMBER(L84)),L84&lt;0),"Assumptions and stock must be nonnegative numbers",IF(OR(ROUND(G84,6)&lt;&gt;G84,ROUND(H84,6)&lt;&gt;H84),"PAR and forecast inputs support up to 6 decimals",IF(OR(NOT(ISNUMBER(J84)),J84&lt;0,MOD(J84,1)&lt;&gt;0,NOT(ISNUMBER(K84)),K84&lt;0,MOD(K84,1)&lt;&gt;0,NOT(ISNUMBER(L84)),L84&lt;0,MOD(L84,1)&lt;&gt;0),"Physical piece inputs must be whole",IF(AND(L84&gt;0,M84="None"),"Record inbound timing and allocation basis",IF(IF(COUNTIFS('Item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incomplete","Linked")))&lt;&gt;"Linked",IF(COUNTIFS('Item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incomplete","Linked"))),IF(INDEX('Item Register'!$D$8:$D$57,MATCH(B84,'Item Register'!$A$8:$A$57,0))&lt;&gt;"Consumable","Item class differs","Linked"))))))))))="Linked",N84+J84,""))</x:f>
      </x:c>
      <x:c r="P84" s="28" t="str">
        <x:f>IF(A84="","",IF(IF(COUNTIFS('Replenishment'!$A$8:$A$57,A84)+COUNTIFS('Replenishment'!$A$68:$A$117,A84)&lt;&gt;1,"Duplicate Demand ID",IF(OR(LEN(B84&amp;"")=0,LEN(C84&amp;"")=0,LEN(D84&amp;"")=0,LEN(E84&amp;"")=0,LEN(F84&amp;"")=0,LEN(G84&amp;"")=0,LEN(H84&amp;"")=0,LEN(I84&amp;"")=0,LEN(J84&amp;"")=0,LEN(K84&amp;"")=0,LEN(L84&amp;"")=0,LEN(M84&amp;"")=0),"Complete assumptions, stock snapshot and source references",IF(COUNTIFS('Replenishment'!$D$8:$D$57,D84)+COUNTIFS('Replenishment'!$D$68:$D$117,D84)&lt;&gt;1,"Stock pool repeated; allocate once",IF(OR(NOT(ISNUMBER(E84)),E84&lt;=0),"Enter valid stock snapshot date",IF(OR(NOT(ISNUMBER(G84)),G84&lt;0,NOT(ISNUMBER(H84)),H84&lt;0,NOT(ISNUMBER(J84)),J84&lt;0,NOT(ISNUMBER(K84)),K84&lt;0,NOT(ISNUMBER(L84)),L84&lt;0),"Assumptions and stock must be nonnegative numbers",IF(OR(ROUND(G84,6)&lt;&gt;G84,ROUND(H84,6)&lt;&gt;H84),"PAR and forecast inputs support up to 6 decimals",IF(OR(NOT(ISNUMBER(J84)),J84&lt;0,MOD(J84,1)&lt;&gt;0,NOT(ISNUMBER(K84)),K84&lt;0,MOD(K84,1)&lt;&gt;0,NOT(ISNUMBER(L84)),L84&lt;0,MOD(L84,1)&lt;&gt;0),"Physical piece inputs must be whole",IF(AND(L84&gt;0,M84="None"),"Record inbound timing and allocation basis",IF(IF(COUNTIFS('Item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incomplete","Linked")))&lt;&gt;"Linked",IF(COUNTIFS('Item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incomplete","Linked"))),IF(INDEX('Item Register'!$D$8:$D$57,MATCH(B84,'Item Register'!$A$8:$A$57,0))&lt;&gt;"Consumable","Item class differs","Linked"))))))))))="Linked",MAX(0,O84-K84-L84),""))</x:f>
      </x:c>
      <x:c r="Q84" s="28" t="str">
        <x:f>IF(A84="","",IF(IF(COUNTIFS('Replenishment'!$A$8:$A$57,A84)+COUNTIFS('Replenishment'!$A$68:$A$117,A84)&lt;&gt;1,"Duplicate Demand ID",IF(OR(LEN(B84&amp;"")=0,LEN(C84&amp;"")=0,LEN(D84&amp;"")=0,LEN(E84&amp;"")=0,LEN(F84&amp;"")=0,LEN(G84&amp;"")=0,LEN(H84&amp;"")=0,LEN(I84&amp;"")=0,LEN(J84&amp;"")=0,LEN(K84&amp;"")=0,LEN(L84&amp;"")=0,LEN(M84&amp;"")=0),"Complete assumptions, stock snapshot and source references",IF(COUNTIFS('Replenishment'!$D$8:$D$57,D84)+COUNTIFS('Replenishment'!$D$68:$D$117,D84)&lt;&gt;1,"Stock pool repeated; allocate once",IF(OR(NOT(ISNUMBER(E84)),E84&lt;=0),"Enter valid stock snapshot date",IF(OR(NOT(ISNUMBER(G84)),G84&lt;0,NOT(ISNUMBER(H84)),H84&lt;0,NOT(ISNUMBER(J84)),J84&lt;0,NOT(ISNUMBER(K84)),K84&lt;0,NOT(ISNUMBER(L84)),L84&lt;0),"Assumptions and stock must be nonnegative numbers",IF(OR(ROUND(G84,6)&lt;&gt;G84,ROUND(H84,6)&lt;&gt;H84),"PAR and forecast inputs support up to 6 decimals",IF(OR(NOT(ISNUMBER(J84)),J84&lt;0,MOD(J84,1)&lt;&gt;0,NOT(ISNUMBER(K84)),K84&lt;0,MOD(K84,1)&lt;&gt;0,NOT(ISNUMBER(L84)),L84&lt;0,MOD(L84,1)&lt;&gt;0),"Physical piece inputs must be whole",IF(AND(L84&gt;0,M84="None"),"Record inbound timing and allocation basis",IF(IF(COUNTIFS('Item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incomplete","Linked")))&lt;&gt;"Linked",IF(COUNTIFS('Item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incomplete","Linked"))),IF(INDEX('Item Register'!$D$8:$D$57,MATCH(B84,'Item Register'!$A$8:$A$57,0))&lt;&gt;"Consumable","Item class differs","Linked"))))))))))="Linked",ROUNDUP(P84/INDEX('Item Register'!$F$8:$F$57,MATCH(B84,'Item Register'!$A$8:$A$57,0)),0),""))</x:f>
      </x:c>
      <x:c r="R84" s="28" t="str">
        <x:f>IF(A84="","",IF(IF(COUNTIFS('Replenishment'!$A$8:$A$57,A84)+COUNTIFS('Replenishment'!$A$68:$A$117,A84)&lt;&gt;1,"Duplicate Demand ID",IF(OR(LEN(B84&amp;"")=0,LEN(C84&amp;"")=0,LEN(D84&amp;"")=0,LEN(E84&amp;"")=0,LEN(F84&amp;"")=0,LEN(G84&amp;"")=0,LEN(H84&amp;"")=0,LEN(I84&amp;"")=0,LEN(J84&amp;"")=0,LEN(K84&amp;"")=0,LEN(L84&amp;"")=0,LEN(M84&amp;"")=0),"Complete assumptions, stock snapshot and source references",IF(COUNTIFS('Replenishment'!$D$8:$D$57,D84)+COUNTIFS('Replenishment'!$D$68:$D$117,D84)&lt;&gt;1,"Stock pool repeated; allocate once",IF(OR(NOT(ISNUMBER(E84)),E84&lt;=0),"Enter valid stock snapshot date",IF(OR(NOT(ISNUMBER(G84)),G84&lt;0,NOT(ISNUMBER(H84)),H84&lt;0,NOT(ISNUMBER(J84)),J84&lt;0,NOT(ISNUMBER(K84)),K84&lt;0,NOT(ISNUMBER(L84)),L84&lt;0),"Assumptions and stock must be nonnegative numbers",IF(OR(ROUND(G84,6)&lt;&gt;G84,ROUND(H84,6)&lt;&gt;H84),"PAR and forecast inputs support up to 6 decimals",IF(OR(NOT(ISNUMBER(J84)),J84&lt;0,MOD(J84,1)&lt;&gt;0,NOT(ISNUMBER(K84)),K84&lt;0,MOD(K84,1)&lt;&gt;0,NOT(ISNUMBER(L84)),L84&lt;0,MOD(L84,1)&lt;&gt;0),"Physical piece inputs must be whole",IF(AND(L84&gt;0,M84="None"),"Record inbound timing and allocation basis",IF(IF(COUNTIFS('Item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incomplete","Linked")))&lt;&gt;"Linked",IF(COUNTIFS('Item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incomplete","Linked"))),IF(INDEX('Item Register'!$D$8:$D$57,MATCH(B84,'Item Register'!$A$8:$A$57,0))&lt;&gt;"Consumable","Item class differs","Linked"))))))))))="Linked",Q84*INDEX('Item Register'!$F$8:$F$57,MATCH(B84,'Item Register'!$A$8:$A$57,0)),""))</x:f>
      </x:c>
      <x:c r="S84" s="28" t="str">
        <x:f>IF(A84="","",IF(IF(COUNTIFS('Replenishment'!$A$8:$A$57,A84)+COUNTIFS('Replenishment'!$A$68:$A$117,A84)&lt;&gt;1,"Duplicate Demand ID",IF(OR(LEN(B84&amp;"")=0,LEN(C84&amp;"")=0,LEN(D84&amp;"")=0,LEN(E84&amp;"")=0,LEN(F84&amp;"")=0,LEN(G84&amp;"")=0,LEN(H84&amp;"")=0,LEN(I84&amp;"")=0,LEN(J84&amp;"")=0,LEN(K84&amp;"")=0,LEN(L84&amp;"")=0,LEN(M84&amp;"")=0),"Complete assumptions, stock snapshot and source references",IF(COUNTIFS('Replenishment'!$D$8:$D$57,D84)+COUNTIFS('Replenishment'!$D$68:$D$117,D84)&lt;&gt;1,"Stock pool repeated; allocate once",IF(OR(NOT(ISNUMBER(E84)),E84&lt;=0),"Enter valid stock snapshot date",IF(OR(NOT(ISNUMBER(G84)),G84&lt;0,NOT(ISNUMBER(H84)),H84&lt;0,NOT(ISNUMBER(J84)),J84&lt;0,NOT(ISNUMBER(K84)),K84&lt;0,NOT(ISNUMBER(L84)),L84&lt;0),"Assumptions and stock must be nonnegative numbers",IF(OR(ROUND(G84,6)&lt;&gt;G84,ROUND(H84,6)&lt;&gt;H84),"PAR and forecast inputs support up to 6 decimals",IF(OR(NOT(ISNUMBER(J84)),J84&lt;0,MOD(J84,1)&lt;&gt;0,NOT(ISNUMBER(K84)),K84&lt;0,MOD(K84,1)&lt;&gt;0,NOT(ISNUMBER(L84)),L84&lt;0,MOD(L84,1)&lt;&gt;0),"Physical piece inputs must be whole",IF(AND(L84&gt;0,M84="None"),"Record inbound timing and allocation basis",IF(IF(COUNTIFS('Item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incomplete","Linked")))&lt;&gt;"Linked",IF(COUNTIFS('Item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incomplete","Linked"))),IF(INDEX('Item Register'!$D$8:$D$57,MATCH(B84,'Item Register'!$A$8:$A$57,0))&lt;&gt;"Consumable","Item class differs","Linked"))))))))))="Linked",R84-P84,""))</x:f>
      </x:c>
      <x:c r="T84" s="27" t="str">
        <x:f>IF(LEN(A84&amp;"")=0,IF(COUNTA(A84,B84,C84,D84,E84,F84,G84,H84,I84,J84,K84,L84,M84)=0,"","Enter Demand ID"),IF(IF(COUNTIFS('Replenishment'!$A$8:$A$57,A84)+COUNTIFS('Replenishment'!$A$68:$A$117,A84)&lt;&gt;1,"Duplicate Demand ID",IF(OR(LEN(B84&amp;"")=0,LEN(C84&amp;"")=0,LEN(D84&amp;"")=0,LEN(E84&amp;"")=0,LEN(F84&amp;"")=0,LEN(G84&amp;"")=0,LEN(H84&amp;"")=0,LEN(I84&amp;"")=0,LEN(J84&amp;"")=0,LEN(K84&amp;"")=0,LEN(L84&amp;"")=0,LEN(M84&amp;"")=0),"Complete assumptions, stock snapshot and source references",IF(COUNTIFS('Replenishment'!$D$8:$D$57,D84)+COUNTIFS('Replenishment'!$D$68:$D$117,D84)&lt;&gt;1,"Stock pool repeated; allocate once",IF(OR(NOT(ISNUMBER(E84)),E84&lt;=0),"Enter valid stock snapshot date",IF(OR(NOT(ISNUMBER(G84)),G84&lt;0,NOT(ISNUMBER(H84)),H84&lt;0,NOT(ISNUMBER(J84)),J84&lt;0,NOT(ISNUMBER(K84)),K84&lt;0,NOT(ISNUMBER(L84)),L84&lt;0),"Assumptions and stock must be nonnegative numbers",IF(OR(ROUND(G84,6)&lt;&gt;G84,ROUND(H84,6)&lt;&gt;H84),"PAR and forecast inputs support up to 6 decimals",IF(OR(NOT(ISNUMBER(J84)),J84&lt;0,MOD(J84,1)&lt;&gt;0,NOT(ISNUMBER(K84)),K84&lt;0,MOD(K84,1)&lt;&gt;0,NOT(ISNUMBER(L84)),L84&lt;0,MOD(L84,1)&lt;&gt;0),"Physical piece inputs must be whole",IF(AND(L84&gt;0,M84="None"),"Record inbound timing and allocation basis",IF(IF(COUNTIFS('Item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incomplete","Linked")))&lt;&gt;"Linked",IF(COUNTIFS('Item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incomplete","Linked"))),IF(INDEX('Item Register'!$D$8:$D$57,MATCH(B84,'Item Register'!$A$8:$A$57,0))&lt;&gt;"Consumable","Item class differs","Linked"))))))))))&lt;&gt;"Linked",IF(COUNTIFS('Replenishment'!$A$8:$A$57,A84)+COUNTIFS('Replenishment'!$A$68:$A$117,A84)&lt;&gt;1,"Duplicate Demand ID",IF(OR(LEN(B84&amp;"")=0,LEN(C84&amp;"")=0,LEN(D84&amp;"")=0,LEN(E84&amp;"")=0,LEN(F84&amp;"")=0,LEN(G84&amp;"")=0,LEN(H84&amp;"")=0,LEN(I84&amp;"")=0,LEN(J84&amp;"")=0,LEN(K84&amp;"")=0,LEN(L84&amp;"")=0,LEN(M84&amp;"")=0),"Complete assumptions, stock snapshot and source references",IF(COUNTIFS('Replenishment'!$D$8:$D$57,D84)+COUNTIFS('Replenishment'!$D$68:$D$117,D84)&lt;&gt;1,"Stock pool repeated; allocate once",IF(OR(NOT(ISNUMBER(E84)),E84&lt;=0),"Enter valid stock snapshot date",IF(OR(NOT(ISNUMBER(G84)),G84&lt;0,NOT(ISNUMBER(H84)),H84&lt;0,NOT(ISNUMBER(J84)),J84&lt;0,NOT(ISNUMBER(K84)),K84&lt;0,NOT(ISNUMBER(L84)),L84&lt;0),"Assumptions and stock must be nonnegative numbers",IF(OR(ROUND(G84,6)&lt;&gt;G84,ROUND(H84,6)&lt;&gt;H84),"PAR and forecast inputs support up to 6 decimals",IF(OR(NOT(ISNUMBER(J84)),J84&lt;0,MOD(J84,1)&lt;&gt;0,NOT(ISNUMBER(K84)),K84&lt;0,MOD(K84,1)&lt;&gt;0,NOT(ISNUMBER(L84)),L84&lt;0,MOD(L84,1)&lt;&gt;0),"Physical piece inputs must be whole",IF(AND(L84&gt;0,M84="None"),"Record inbound timing and allocation basis",IF(IF(COUNTIFS('Item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incomplete","Linked")))&lt;&gt;"Linked",IF(COUNTIFS('Item Register'!$A$8:$A$57,B84)&lt;&gt;1,"Missing or duplicate Item ID",IF(INDEX('Item Register'!$C$8:$C$57,MATCH(B84,'Item Register'!$A$8:$A$57,0))&lt;&gt;C84,"Revision mismatch",IF(INDEX('Item Register'!$J$8:$J$57,MATCH(B84,'Item Register'!$A$8:$A$57,0))&lt;&gt;"Recorded","Item record incomplete","Linked"))),IF(INDEX('Item Register'!$D$8:$D$57,MATCH(B84,'Item Register'!$A$8:$A$57,0))&lt;&gt;"Consumable","Item class differs","Linked")))))))))),"Planning quantities calculated"))</x:f>
      </x:c>
    </x:row>
    <x:row r="85" ht="38" customHeight="1">
      <x:c r="A85" s="23"/>
      <x:c r="B85" s="23"/>
      <x:c r="C85" s="23"/>
      <x:c r="D85" s="23"/>
      <x:c r="E85" s="24"/>
      <x:c r="F85" s="23"/>
      <x:c r="G85" s="26"/>
      <x:c r="H85" s="26"/>
      <x:c r="I85" s="23"/>
      <x:c r="J85" s="25"/>
      <x:c r="K85" s="25"/>
      <x:c r="L85" s="25"/>
      <x:c r="M85" s="23"/>
      <x:c r="N85" s="28" t="str">
        <x:f>IF(A85="","",IF(IF(COUNTIFS('Replenishment'!$A$8:$A$57,A85)+COUNTIFS('Replenishment'!$A$68:$A$117,A85)&lt;&gt;1,"Duplicate Demand ID",IF(OR(LEN(B85&amp;"")=0,LEN(C85&amp;"")=0,LEN(D85&amp;"")=0,LEN(E85&amp;"")=0,LEN(F85&amp;"")=0,LEN(G85&amp;"")=0,LEN(H85&amp;"")=0,LEN(I85&amp;"")=0,LEN(J85&amp;"")=0,LEN(K85&amp;"")=0,LEN(L85&amp;"")=0,LEN(M85&amp;"")=0),"Complete assumptions, stock snapshot and source references",IF(COUNTIFS('Replenishment'!$D$8:$D$57,D85)+COUNTIFS('Replenishment'!$D$68:$D$117,D85)&lt;&gt;1,"Stock pool repeated; allocate once",IF(OR(NOT(ISNUMBER(E85)),E85&lt;=0),"Enter valid stock snapshot date",IF(OR(NOT(ISNUMBER(G85)),G85&lt;0,NOT(ISNUMBER(H85)),H85&lt;0,NOT(ISNUMBER(J85)),J85&lt;0,NOT(ISNUMBER(K85)),K85&lt;0,NOT(ISNUMBER(L85)),L85&lt;0),"Assumptions and stock must be nonnegative numbers",IF(OR(ROUND(G85,6)&lt;&gt;G85,ROUND(H85,6)&lt;&gt;H85),"PAR and forecast inputs support up to 6 decimals",IF(OR(NOT(ISNUMBER(J85)),J85&lt;0,MOD(J85,1)&lt;&gt;0,NOT(ISNUMBER(K85)),K85&lt;0,MOD(K85,1)&lt;&gt;0,NOT(ISNUMBER(L85)),L85&lt;0,MOD(L85,1)&lt;&gt;0),"Physical piece inputs must be whole",IF(AND(L85&gt;0,M85="None"),"Record inbound timing and allocation basis",IF(IF(COUNTIFS('Item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incomplete","Linked")))&lt;&gt;"Linked",IF(COUNTIFS('Item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incomplete","Linked"))),IF(INDEX('Item Register'!$D$8:$D$57,MATCH(B85,'Item Register'!$A$8:$A$57,0))&lt;&gt;"Consumable","Item class differs","Linked"))))))))))="Linked",ROUNDUP(ROUND(G85*H85,12),0),""))</x:f>
      </x:c>
      <x:c r="O85" s="28" t="str">
        <x:f>IF(A85="","",IF(IF(COUNTIFS('Replenishment'!$A$8:$A$57,A85)+COUNTIFS('Replenishment'!$A$68:$A$117,A85)&lt;&gt;1,"Duplicate Demand ID",IF(OR(LEN(B85&amp;"")=0,LEN(C85&amp;"")=0,LEN(D85&amp;"")=0,LEN(E85&amp;"")=0,LEN(F85&amp;"")=0,LEN(G85&amp;"")=0,LEN(H85&amp;"")=0,LEN(I85&amp;"")=0,LEN(J85&amp;"")=0,LEN(K85&amp;"")=0,LEN(L85&amp;"")=0,LEN(M85&amp;"")=0),"Complete assumptions, stock snapshot and source references",IF(COUNTIFS('Replenishment'!$D$8:$D$57,D85)+COUNTIFS('Replenishment'!$D$68:$D$117,D85)&lt;&gt;1,"Stock pool repeated; allocate once",IF(OR(NOT(ISNUMBER(E85)),E85&lt;=0),"Enter valid stock snapshot date",IF(OR(NOT(ISNUMBER(G85)),G85&lt;0,NOT(ISNUMBER(H85)),H85&lt;0,NOT(ISNUMBER(J85)),J85&lt;0,NOT(ISNUMBER(K85)),K85&lt;0,NOT(ISNUMBER(L85)),L85&lt;0),"Assumptions and stock must be nonnegative numbers",IF(OR(ROUND(G85,6)&lt;&gt;G85,ROUND(H85,6)&lt;&gt;H85),"PAR and forecast inputs support up to 6 decimals",IF(OR(NOT(ISNUMBER(J85)),J85&lt;0,MOD(J85,1)&lt;&gt;0,NOT(ISNUMBER(K85)),K85&lt;0,MOD(K85,1)&lt;&gt;0,NOT(ISNUMBER(L85)),L85&lt;0,MOD(L85,1)&lt;&gt;0),"Physical piece inputs must be whole",IF(AND(L85&gt;0,M85="None"),"Record inbound timing and allocation basis",IF(IF(COUNTIFS('Item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incomplete","Linked")))&lt;&gt;"Linked",IF(COUNTIFS('Item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incomplete","Linked"))),IF(INDEX('Item Register'!$D$8:$D$57,MATCH(B85,'Item Register'!$A$8:$A$57,0))&lt;&gt;"Consumable","Item class differs","Linked"))))))))))="Linked",N85+J85,""))</x:f>
      </x:c>
      <x:c r="P85" s="28" t="str">
        <x:f>IF(A85="","",IF(IF(COUNTIFS('Replenishment'!$A$8:$A$57,A85)+COUNTIFS('Replenishment'!$A$68:$A$117,A85)&lt;&gt;1,"Duplicate Demand ID",IF(OR(LEN(B85&amp;"")=0,LEN(C85&amp;"")=0,LEN(D85&amp;"")=0,LEN(E85&amp;"")=0,LEN(F85&amp;"")=0,LEN(G85&amp;"")=0,LEN(H85&amp;"")=0,LEN(I85&amp;"")=0,LEN(J85&amp;"")=0,LEN(K85&amp;"")=0,LEN(L85&amp;"")=0,LEN(M85&amp;"")=0),"Complete assumptions, stock snapshot and source references",IF(COUNTIFS('Replenishment'!$D$8:$D$57,D85)+COUNTIFS('Replenishment'!$D$68:$D$117,D85)&lt;&gt;1,"Stock pool repeated; allocate once",IF(OR(NOT(ISNUMBER(E85)),E85&lt;=0),"Enter valid stock snapshot date",IF(OR(NOT(ISNUMBER(G85)),G85&lt;0,NOT(ISNUMBER(H85)),H85&lt;0,NOT(ISNUMBER(J85)),J85&lt;0,NOT(ISNUMBER(K85)),K85&lt;0,NOT(ISNUMBER(L85)),L85&lt;0),"Assumptions and stock must be nonnegative numbers",IF(OR(ROUND(G85,6)&lt;&gt;G85,ROUND(H85,6)&lt;&gt;H85),"PAR and forecast inputs support up to 6 decimals",IF(OR(NOT(ISNUMBER(J85)),J85&lt;0,MOD(J85,1)&lt;&gt;0,NOT(ISNUMBER(K85)),K85&lt;0,MOD(K85,1)&lt;&gt;0,NOT(ISNUMBER(L85)),L85&lt;0,MOD(L85,1)&lt;&gt;0),"Physical piece inputs must be whole",IF(AND(L85&gt;0,M85="None"),"Record inbound timing and allocation basis",IF(IF(COUNTIFS('Item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incomplete","Linked")))&lt;&gt;"Linked",IF(COUNTIFS('Item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incomplete","Linked"))),IF(INDEX('Item Register'!$D$8:$D$57,MATCH(B85,'Item Register'!$A$8:$A$57,0))&lt;&gt;"Consumable","Item class differs","Linked"))))))))))="Linked",MAX(0,O85-K85-L85),""))</x:f>
      </x:c>
      <x:c r="Q85" s="28" t="str">
        <x:f>IF(A85="","",IF(IF(COUNTIFS('Replenishment'!$A$8:$A$57,A85)+COUNTIFS('Replenishment'!$A$68:$A$117,A85)&lt;&gt;1,"Duplicate Demand ID",IF(OR(LEN(B85&amp;"")=0,LEN(C85&amp;"")=0,LEN(D85&amp;"")=0,LEN(E85&amp;"")=0,LEN(F85&amp;"")=0,LEN(G85&amp;"")=0,LEN(H85&amp;"")=0,LEN(I85&amp;"")=0,LEN(J85&amp;"")=0,LEN(K85&amp;"")=0,LEN(L85&amp;"")=0,LEN(M85&amp;"")=0),"Complete assumptions, stock snapshot and source references",IF(COUNTIFS('Replenishment'!$D$8:$D$57,D85)+COUNTIFS('Replenishment'!$D$68:$D$117,D85)&lt;&gt;1,"Stock pool repeated; allocate once",IF(OR(NOT(ISNUMBER(E85)),E85&lt;=0),"Enter valid stock snapshot date",IF(OR(NOT(ISNUMBER(G85)),G85&lt;0,NOT(ISNUMBER(H85)),H85&lt;0,NOT(ISNUMBER(J85)),J85&lt;0,NOT(ISNUMBER(K85)),K85&lt;0,NOT(ISNUMBER(L85)),L85&lt;0),"Assumptions and stock must be nonnegative numbers",IF(OR(ROUND(G85,6)&lt;&gt;G85,ROUND(H85,6)&lt;&gt;H85),"PAR and forecast inputs support up to 6 decimals",IF(OR(NOT(ISNUMBER(J85)),J85&lt;0,MOD(J85,1)&lt;&gt;0,NOT(ISNUMBER(K85)),K85&lt;0,MOD(K85,1)&lt;&gt;0,NOT(ISNUMBER(L85)),L85&lt;0,MOD(L85,1)&lt;&gt;0),"Physical piece inputs must be whole",IF(AND(L85&gt;0,M85="None"),"Record inbound timing and allocation basis",IF(IF(COUNTIFS('Item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incomplete","Linked")))&lt;&gt;"Linked",IF(COUNTIFS('Item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incomplete","Linked"))),IF(INDEX('Item Register'!$D$8:$D$57,MATCH(B85,'Item Register'!$A$8:$A$57,0))&lt;&gt;"Consumable","Item class differs","Linked"))))))))))="Linked",ROUNDUP(P85/INDEX('Item Register'!$F$8:$F$57,MATCH(B85,'Item Register'!$A$8:$A$57,0)),0),""))</x:f>
      </x:c>
      <x:c r="R85" s="28" t="str">
        <x:f>IF(A85="","",IF(IF(COUNTIFS('Replenishment'!$A$8:$A$57,A85)+COUNTIFS('Replenishment'!$A$68:$A$117,A85)&lt;&gt;1,"Duplicate Demand ID",IF(OR(LEN(B85&amp;"")=0,LEN(C85&amp;"")=0,LEN(D85&amp;"")=0,LEN(E85&amp;"")=0,LEN(F85&amp;"")=0,LEN(G85&amp;"")=0,LEN(H85&amp;"")=0,LEN(I85&amp;"")=0,LEN(J85&amp;"")=0,LEN(K85&amp;"")=0,LEN(L85&amp;"")=0,LEN(M85&amp;"")=0),"Complete assumptions, stock snapshot and source references",IF(COUNTIFS('Replenishment'!$D$8:$D$57,D85)+COUNTIFS('Replenishment'!$D$68:$D$117,D85)&lt;&gt;1,"Stock pool repeated; allocate once",IF(OR(NOT(ISNUMBER(E85)),E85&lt;=0),"Enter valid stock snapshot date",IF(OR(NOT(ISNUMBER(G85)),G85&lt;0,NOT(ISNUMBER(H85)),H85&lt;0,NOT(ISNUMBER(J85)),J85&lt;0,NOT(ISNUMBER(K85)),K85&lt;0,NOT(ISNUMBER(L85)),L85&lt;0),"Assumptions and stock must be nonnegative numbers",IF(OR(ROUND(G85,6)&lt;&gt;G85,ROUND(H85,6)&lt;&gt;H85),"PAR and forecast inputs support up to 6 decimals",IF(OR(NOT(ISNUMBER(J85)),J85&lt;0,MOD(J85,1)&lt;&gt;0,NOT(ISNUMBER(K85)),K85&lt;0,MOD(K85,1)&lt;&gt;0,NOT(ISNUMBER(L85)),L85&lt;0,MOD(L85,1)&lt;&gt;0),"Physical piece inputs must be whole",IF(AND(L85&gt;0,M85="None"),"Record inbound timing and allocation basis",IF(IF(COUNTIFS('Item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incomplete","Linked")))&lt;&gt;"Linked",IF(COUNTIFS('Item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incomplete","Linked"))),IF(INDEX('Item Register'!$D$8:$D$57,MATCH(B85,'Item Register'!$A$8:$A$57,0))&lt;&gt;"Consumable","Item class differs","Linked"))))))))))="Linked",Q85*INDEX('Item Register'!$F$8:$F$57,MATCH(B85,'Item Register'!$A$8:$A$57,0)),""))</x:f>
      </x:c>
      <x:c r="S85" s="28" t="str">
        <x:f>IF(A85="","",IF(IF(COUNTIFS('Replenishment'!$A$8:$A$57,A85)+COUNTIFS('Replenishment'!$A$68:$A$117,A85)&lt;&gt;1,"Duplicate Demand ID",IF(OR(LEN(B85&amp;"")=0,LEN(C85&amp;"")=0,LEN(D85&amp;"")=0,LEN(E85&amp;"")=0,LEN(F85&amp;"")=0,LEN(G85&amp;"")=0,LEN(H85&amp;"")=0,LEN(I85&amp;"")=0,LEN(J85&amp;"")=0,LEN(K85&amp;"")=0,LEN(L85&amp;"")=0,LEN(M85&amp;"")=0),"Complete assumptions, stock snapshot and source references",IF(COUNTIFS('Replenishment'!$D$8:$D$57,D85)+COUNTIFS('Replenishment'!$D$68:$D$117,D85)&lt;&gt;1,"Stock pool repeated; allocate once",IF(OR(NOT(ISNUMBER(E85)),E85&lt;=0),"Enter valid stock snapshot date",IF(OR(NOT(ISNUMBER(G85)),G85&lt;0,NOT(ISNUMBER(H85)),H85&lt;0,NOT(ISNUMBER(J85)),J85&lt;0,NOT(ISNUMBER(K85)),K85&lt;0,NOT(ISNUMBER(L85)),L85&lt;0),"Assumptions and stock must be nonnegative numbers",IF(OR(ROUND(G85,6)&lt;&gt;G85,ROUND(H85,6)&lt;&gt;H85),"PAR and forecast inputs support up to 6 decimals",IF(OR(NOT(ISNUMBER(J85)),J85&lt;0,MOD(J85,1)&lt;&gt;0,NOT(ISNUMBER(K85)),K85&lt;0,MOD(K85,1)&lt;&gt;0,NOT(ISNUMBER(L85)),L85&lt;0,MOD(L85,1)&lt;&gt;0),"Physical piece inputs must be whole",IF(AND(L85&gt;0,M85="None"),"Record inbound timing and allocation basis",IF(IF(COUNTIFS('Item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incomplete","Linked")))&lt;&gt;"Linked",IF(COUNTIFS('Item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incomplete","Linked"))),IF(INDEX('Item Register'!$D$8:$D$57,MATCH(B85,'Item Register'!$A$8:$A$57,0))&lt;&gt;"Consumable","Item class differs","Linked"))))))))))="Linked",R85-P85,""))</x:f>
      </x:c>
      <x:c r="T85" s="27" t="str">
        <x:f>IF(LEN(A85&amp;"")=0,IF(COUNTA(A85,B85,C85,D85,E85,F85,G85,H85,I85,J85,K85,L85,M85)=0,"","Enter Demand ID"),IF(IF(COUNTIFS('Replenishment'!$A$8:$A$57,A85)+COUNTIFS('Replenishment'!$A$68:$A$117,A85)&lt;&gt;1,"Duplicate Demand ID",IF(OR(LEN(B85&amp;"")=0,LEN(C85&amp;"")=0,LEN(D85&amp;"")=0,LEN(E85&amp;"")=0,LEN(F85&amp;"")=0,LEN(G85&amp;"")=0,LEN(H85&amp;"")=0,LEN(I85&amp;"")=0,LEN(J85&amp;"")=0,LEN(K85&amp;"")=0,LEN(L85&amp;"")=0,LEN(M85&amp;"")=0),"Complete assumptions, stock snapshot and source references",IF(COUNTIFS('Replenishment'!$D$8:$D$57,D85)+COUNTIFS('Replenishment'!$D$68:$D$117,D85)&lt;&gt;1,"Stock pool repeated; allocate once",IF(OR(NOT(ISNUMBER(E85)),E85&lt;=0),"Enter valid stock snapshot date",IF(OR(NOT(ISNUMBER(G85)),G85&lt;0,NOT(ISNUMBER(H85)),H85&lt;0,NOT(ISNUMBER(J85)),J85&lt;0,NOT(ISNUMBER(K85)),K85&lt;0,NOT(ISNUMBER(L85)),L85&lt;0),"Assumptions and stock must be nonnegative numbers",IF(OR(ROUND(G85,6)&lt;&gt;G85,ROUND(H85,6)&lt;&gt;H85),"PAR and forecast inputs support up to 6 decimals",IF(OR(NOT(ISNUMBER(J85)),J85&lt;0,MOD(J85,1)&lt;&gt;0,NOT(ISNUMBER(K85)),K85&lt;0,MOD(K85,1)&lt;&gt;0,NOT(ISNUMBER(L85)),L85&lt;0,MOD(L85,1)&lt;&gt;0),"Physical piece inputs must be whole",IF(AND(L85&gt;0,M85="None"),"Record inbound timing and allocation basis",IF(IF(COUNTIFS('Item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incomplete","Linked")))&lt;&gt;"Linked",IF(COUNTIFS('Item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incomplete","Linked"))),IF(INDEX('Item Register'!$D$8:$D$57,MATCH(B85,'Item Register'!$A$8:$A$57,0))&lt;&gt;"Consumable","Item class differs","Linked"))))))))))&lt;&gt;"Linked",IF(COUNTIFS('Replenishment'!$A$8:$A$57,A85)+COUNTIFS('Replenishment'!$A$68:$A$117,A85)&lt;&gt;1,"Duplicate Demand ID",IF(OR(LEN(B85&amp;"")=0,LEN(C85&amp;"")=0,LEN(D85&amp;"")=0,LEN(E85&amp;"")=0,LEN(F85&amp;"")=0,LEN(G85&amp;"")=0,LEN(H85&amp;"")=0,LEN(I85&amp;"")=0,LEN(J85&amp;"")=0,LEN(K85&amp;"")=0,LEN(L85&amp;"")=0,LEN(M85&amp;"")=0),"Complete assumptions, stock snapshot and source references",IF(COUNTIFS('Replenishment'!$D$8:$D$57,D85)+COUNTIFS('Replenishment'!$D$68:$D$117,D85)&lt;&gt;1,"Stock pool repeated; allocate once",IF(OR(NOT(ISNUMBER(E85)),E85&lt;=0),"Enter valid stock snapshot date",IF(OR(NOT(ISNUMBER(G85)),G85&lt;0,NOT(ISNUMBER(H85)),H85&lt;0,NOT(ISNUMBER(J85)),J85&lt;0,NOT(ISNUMBER(K85)),K85&lt;0,NOT(ISNUMBER(L85)),L85&lt;0),"Assumptions and stock must be nonnegative numbers",IF(OR(ROUND(G85,6)&lt;&gt;G85,ROUND(H85,6)&lt;&gt;H85),"PAR and forecast inputs support up to 6 decimals",IF(OR(NOT(ISNUMBER(J85)),J85&lt;0,MOD(J85,1)&lt;&gt;0,NOT(ISNUMBER(K85)),K85&lt;0,MOD(K85,1)&lt;&gt;0,NOT(ISNUMBER(L85)),L85&lt;0,MOD(L85,1)&lt;&gt;0),"Physical piece inputs must be whole",IF(AND(L85&gt;0,M85="None"),"Record inbound timing and allocation basis",IF(IF(COUNTIFS('Item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incomplete","Linked")))&lt;&gt;"Linked",IF(COUNTIFS('Item Register'!$A$8:$A$57,B85)&lt;&gt;1,"Missing or duplicate Item ID",IF(INDEX('Item Register'!$C$8:$C$57,MATCH(B85,'Item Register'!$A$8:$A$57,0))&lt;&gt;C85,"Revision mismatch",IF(INDEX('Item Register'!$J$8:$J$57,MATCH(B85,'Item Register'!$A$8:$A$57,0))&lt;&gt;"Recorded","Item record incomplete","Linked"))),IF(INDEX('Item Register'!$D$8:$D$57,MATCH(B85,'Item Register'!$A$8:$A$57,0))&lt;&gt;"Consumable","Item class differs","Linked")))))))))),"Planning quantities calculated"))</x:f>
      </x:c>
    </x:row>
    <x:row r="86" ht="38" customHeight="1">
      <x:c r="A86" s="23"/>
      <x:c r="B86" s="23"/>
      <x:c r="C86" s="23"/>
      <x:c r="D86" s="23"/>
      <x:c r="E86" s="24"/>
      <x:c r="F86" s="23"/>
      <x:c r="G86" s="26"/>
      <x:c r="H86" s="26"/>
      <x:c r="I86" s="23"/>
      <x:c r="J86" s="25"/>
      <x:c r="K86" s="25"/>
      <x:c r="L86" s="25"/>
      <x:c r="M86" s="23"/>
      <x:c r="N86" s="28" t="str">
        <x:f>IF(A86="","",IF(IF(COUNTIFS('Replenishment'!$A$8:$A$57,A86)+COUNTIFS('Replenishment'!$A$68:$A$117,A86)&lt;&gt;1,"Duplicate Demand ID",IF(OR(LEN(B86&amp;"")=0,LEN(C86&amp;"")=0,LEN(D86&amp;"")=0,LEN(E86&amp;"")=0,LEN(F86&amp;"")=0,LEN(G86&amp;"")=0,LEN(H86&amp;"")=0,LEN(I86&amp;"")=0,LEN(J86&amp;"")=0,LEN(K86&amp;"")=0,LEN(L86&amp;"")=0,LEN(M86&amp;"")=0),"Complete assumptions, stock snapshot and source references",IF(COUNTIFS('Replenishment'!$D$8:$D$57,D86)+COUNTIFS('Replenishment'!$D$68:$D$117,D86)&lt;&gt;1,"Stock pool repeated; allocate once",IF(OR(NOT(ISNUMBER(E86)),E86&lt;=0),"Enter valid stock snapshot date",IF(OR(NOT(ISNUMBER(G86)),G86&lt;0,NOT(ISNUMBER(H86)),H86&lt;0,NOT(ISNUMBER(J86)),J86&lt;0,NOT(ISNUMBER(K86)),K86&lt;0,NOT(ISNUMBER(L86)),L86&lt;0),"Assumptions and stock must be nonnegative numbers",IF(OR(ROUND(G86,6)&lt;&gt;G86,ROUND(H86,6)&lt;&gt;H86),"PAR and forecast inputs support up to 6 decimals",IF(OR(NOT(ISNUMBER(J86)),J86&lt;0,MOD(J86,1)&lt;&gt;0,NOT(ISNUMBER(K86)),K86&lt;0,MOD(K86,1)&lt;&gt;0,NOT(ISNUMBER(L86)),L86&lt;0,MOD(L86,1)&lt;&gt;0),"Physical piece inputs must be whole",IF(AND(L86&gt;0,M86="None"),"Record inbound timing and allocation basis",IF(IF(COUNTIFS('Item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incomplete","Linked")))&lt;&gt;"Linked",IF(COUNTIFS('Item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incomplete","Linked"))),IF(INDEX('Item Register'!$D$8:$D$57,MATCH(B86,'Item Register'!$A$8:$A$57,0))&lt;&gt;"Consumable","Item class differs","Linked"))))))))))="Linked",ROUNDUP(ROUND(G86*H86,12),0),""))</x:f>
      </x:c>
      <x:c r="O86" s="28" t="str">
        <x:f>IF(A86="","",IF(IF(COUNTIFS('Replenishment'!$A$8:$A$57,A86)+COUNTIFS('Replenishment'!$A$68:$A$117,A86)&lt;&gt;1,"Duplicate Demand ID",IF(OR(LEN(B86&amp;"")=0,LEN(C86&amp;"")=0,LEN(D86&amp;"")=0,LEN(E86&amp;"")=0,LEN(F86&amp;"")=0,LEN(G86&amp;"")=0,LEN(H86&amp;"")=0,LEN(I86&amp;"")=0,LEN(J86&amp;"")=0,LEN(K86&amp;"")=0,LEN(L86&amp;"")=0,LEN(M86&amp;"")=0),"Complete assumptions, stock snapshot and source references",IF(COUNTIFS('Replenishment'!$D$8:$D$57,D86)+COUNTIFS('Replenishment'!$D$68:$D$117,D86)&lt;&gt;1,"Stock pool repeated; allocate once",IF(OR(NOT(ISNUMBER(E86)),E86&lt;=0),"Enter valid stock snapshot date",IF(OR(NOT(ISNUMBER(G86)),G86&lt;0,NOT(ISNUMBER(H86)),H86&lt;0,NOT(ISNUMBER(J86)),J86&lt;0,NOT(ISNUMBER(K86)),K86&lt;0,NOT(ISNUMBER(L86)),L86&lt;0),"Assumptions and stock must be nonnegative numbers",IF(OR(ROUND(G86,6)&lt;&gt;G86,ROUND(H86,6)&lt;&gt;H86),"PAR and forecast inputs support up to 6 decimals",IF(OR(NOT(ISNUMBER(J86)),J86&lt;0,MOD(J86,1)&lt;&gt;0,NOT(ISNUMBER(K86)),K86&lt;0,MOD(K86,1)&lt;&gt;0,NOT(ISNUMBER(L86)),L86&lt;0,MOD(L86,1)&lt;&gt;0),"Physical piece inputs must be whole",IF(AND(L86&gt;0,M86="None"),"Record inbound timing and allocation basis",IF(IF(COUNTIFS('Item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incomplete","Linked")))&lt;&gt;"Linked",IF(COUNTIFS('Item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incomplete","Linked"))),IF(INDEX('Item Register'!$D$8:$D$57,MATCH(B86,'Item Register'!$A$8:$A$57,0))&lt;&gt;"Consumable","Item class differs","Linked"))))))))))="Linked",N86+J86,""))</x:f>
      </x:c>
      <x:c r="P86" s="28" t="str">
        <x:f>IF(A86="","",IF(IF(COUNTIFS('Replenishment'!$A$8:$A$57,A86)+COUNTIFS('Replenishment'!$A$68:$A$117,A86)&lt;&gt;1,"Duplicate Demand ID",IF(OR(LEN(B86&amp;"")=0,LEN(C86&amp;"")=0,LEN(D86&amp;"")=0,LEN(E86&amp;"")=0,LEN(F86&amp;"")=0,LEN(G86&amp;"")=0,LEN(H86&amp;"")=0,LEN(I86&amp;"")=0,LEN(J86&amp;"")=0,LEN(K86&amp;"")=0,LEN(L86&amp;"")=0,LEN(M86&amp;"")=0),"Complete assumptions, stock snapshot and source references",IF(COUNTIFS('Replenishment'!$D$8:$D$57,D86)+COUNTIFS('Replenishment'!$D$68:$D$117,D86)&lt;&gt;1,"Stock pool repeated; allocate once",IF(OR(NOT(ISNUMBER(E86)),E86&lt;=0),"Enter valid stock snapshot date",IF(OR(NOT(ISNUMBER(G86)),G86&lt;0,NOT(ISNUMBER(H86)),H86&lt;0,NOT(ISNUMBER(J86)),J86&lt;0,NOT(ISNUMBER(K86)),K86&lt;0,NOT(ISNUMBER(L86)),L86&lt;0),"Assumptions and stock must be nonnegative numbers",IF(OR(ROUND(G86,6)&lt;&gt;G86,ROUND(H86,6)&lt;&gt;H86),"PAR and forecast inputs support up to 6 decimals",IF(OR(NOT(ISNUMBER(J86)),J86&lt;0,MOD(J86,1)&lt;&gt;0,NOT(ISNUMBER(K86)),K86&lt;0,MOD(K86,1)&lt;&gt;0,NOT(ISNUMBER(L86)),L86&lt;0,MOD(L86,1)&lt;&gt;0),"Physical piece inputs must be whole",IF(AND(L86&gt;0,M86="None"),"Record inbound timing and allocation basis",IF(IF(COUNTIFS('Item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incomplete","Linked")))&lt;&gt;"Linked",IF(COUNTIFS('Item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incomplete","Linked"))),IF(INDEX('Item Register'!$D$8:$D$57,MATCH(B86,'Item Register'!$A$8:$A$57,0))&lt;&gt;"Consumable","Item class differs","Linked"))))))))))="Linked",MAX(0,O86-K86-L86),""))</x:f>
      </x:c>
      <x:c r="Q86" s="28" t="str">
        <x:f>IF(A86="","",IF(IF(COUNTIFS('Replenishment'!$A$8:$A$57,A86)+COUNTIFS('Replenishment'!$A$68:$A$117,A86)&lt;&gt;1,"Duplicate Demand ID",IF(OR(LEN(B86&amp;"")=0,LEN(C86&amp;"")=0,LEN(D86&amp;"")=0,LEN(E86&amp;"")=0,LEN(F86&amp;"")=0,LEN(G86&amp;"")=0,LEN(H86&amp;"")=0,LEN(I86&amp;"")=0,LEN(J86&amp;"")=0,LEN(K86&amp;"")=0,LEN(L86&amp;"")=0,LEN(M86&amp;"")=0),"Complete assumptions, stock snapshot and source references",IF(COUNTIFS('Replenishment'!$D$8:$D$57,D86)+COUNTIFS('Replenishment'!$D$68:$D$117,D86)&lt;&gt;1,"Stock pool repeated; allocate once",IF(OR(NOT(ISNUMBER(E86)),E86&lt;=0),"Enter valid stock snapshot date",IF(OR(NOT(ISNUMBER(G86)),G86&lt;0,NOT(ISNUMBER(H86)),H86&lt;0,NOT(ISNUMBER(J86)),J86&lt;0,NOT(ISNUMBER(K86)),K86&lt;0,NOT(ISNUMBER(L86)),L86&lt;0),"Assumptions and stock must be nonnegative numbers",IF(OR(ROUND(G86,6)&lt;&gt;G86,ROUND(H86,6)&lt;&gt;H86),"PAR and forecast inputs support up to 6 decimals",IF(OR(NOT(ISNUMBER(J86)),J86&lt;0,MOD(J86,1)&lt;&gt;0,NOT(ISNUMBER(K86)),K86&lt;0,MOD(K86,1)&lt;&gt;0,NOT(ISNUMBER(L86)),L86&lt;0,MOD(L86,1)&lt;&gt;0),"Physical piece inputs must be whole",IF(AND(L86&gt;0,M86="None"),"Record inbound timing and allocation basis",IF(IF(COUNTIFS('Item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incomplete","Linked")))&lt;&gt;"Linked",IF(COUNTIFS('Item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incomplete","Linked"))),IF(INDEX('Item Register'!$D$8:$D$57,MATCH(B86,'Item Register'!$A$8:$A$57,0))&lt;&gt;"Consumable","Item class differs","Linked"))))))))))="Linked",ROUNDUP(P86/INDEX('Item Register'!$F$8:$F$57,MATCH(B86,'Item Register'!$A$8:$A$57,0)),0),""))</x:f>
      </x:c>
      <x:c r="R86" s="28" t="str">
        <x:f>IF(A86="","",IF(IF(COUNTIFS('Replenishment'!$A$8:$A$57,A86)+COUNTIFS('Replenishment'!$A$68:$A$117,A86)&lt;&gt;1,"Duplicate Demand ID",IF(OR(LEN(B86&amp;"")=0,LEN(C86&amp;"")=0,LEN(D86&amp;"")=0,LEN(E86&amp;"")=0,LEN(F86&amp;"")=0,LEN(G86&amp;"")=0,LEN(H86&amp;"")=0,LEN(I86&amp;"")=0,LEN(J86&amp;"")=0,LEN(K86&amp;"")=0,LEN(L86&amp;"")=0,LEN(M86&amp;"")=0),"Complete assumptions, stock snapshot and source references",IF(COUNTIFS('Replenishment'!$D$8:$D$57,D86)+COUNTIFS('Replenishment'!$D$68:$D$117,D86)&lt;&gt;1,"Stock pool repeated; allocate once",IF(OR(NOT(ISNUMBER(E86)),E86&lt;=0),"Enter valid stock snapshot date",IF(OR(NOT(ISNUMBER(G86)),G86&lt;0,NOT(ISNUMBER(H86)),H86&lt;0,NOT(ISNUMBER(J86)),J86&lt;0,NOT(ISNUMBER(K86)),K86&lt;0,NOT(ISNUMBER(L86)),L86&lt;0),"Assumptions and stock must be nonnegative numbers",IF(OR(ROUND(G86,6)&lt;&gt;G86,ROUND(H86,6)&lt;&gt;H86),"PAR and forecast inputs support up to 6 decimals",IF(OR(NOT(ISNUMBER(J86)),J86&lt;0,MOD(J86,1)&lt;&gt;0,NOT(ISNUMBER(K86)),K86&lt;0,MOD(K86,1)&lt;&gt;0,NOT(ISNUMBER(L86)),L86&lt;0,MOD(L86,1)&lt;&gt;0),"Physical piece inputs must be whole",IF(AND(L86&gt;0,M86="None"),"Record inbound timing and allocation basis",IF(IF(COUNTIFS('Item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incomplete","Linked")))&lt;&gt;"Linked",IF(COUNTIFS('Item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incomplete","Linked"))),IF(INDEX('Item Register'!$D$8:$D$57,MATCH(B86,'Item Register'!$A$8:$A$57,0))&lt;&gt;"Consumable","Item class differs","Linked"))))))))))="Linked",Q86*INDEX('Item Register'!$F$8:$F$57,MATCH(B86,'Item Register'!$A$8:$A$57,0)),""))</x:f>
      </x:c>
      <x:c r="S86" s="28" t="str">
        <x:f>IF(A86="","",IF(IF(COUNTIFS('Replenishment'!$A$8:$A$57,A86)+COUNTIFS('Replenishment'!$A$68:$A$117,A86)&lt;&gt;1,"Duplicate Demand ID",IF(OR(LEN(B86&amp;"")=0,LEN(C86&amp;"")=0,LEN(D86&amp;"")=0,LEN(E86&amp;"")=0,LEN(F86&amp;"")=0,LEN(G86&amp;"")=0,LEN(H86&amp;"")=0,LEN(I86&amp;"")=0,LEN(J86&amp;"")=0,LEN(K86&amp;"")=0,LEN(L86&amp;"")=0,LEN(M86&amp;"")=0),"Complete assumptions, stock snapshot and source references",IF(COUNTIFS('Replenishment'!$D$8:$D$57,D86)+COUNTIFS('Replenishment'!$D$68:$D$117,D86)&lt;&gt;1,"Stock pool repeated; allocate once",IF(OR(NOT(ISNUMBER(E86)),E86&lt;=0),"Enter valid stock snapshot date",IF(OR(NOT(ISNUMBER(G86)),G86&lt;0,NOT(ISNUMBER(H86)),H86&lt;0,NOT(ISNUMBER(J86)),J86&lt;0,NOT(ISNUMBER(K86)),K86&lt;0,NOT(ISNUMBER(L86)),L86&lt;0),"Assumptions and stock must be nonnegative numbers",IF(OR(ROUND(G86,6)&lt;&gt;G86,ROUND(H86,6)&lt;&gt;H86),"PAR and forecast inputs support up to 6 decimals",IF(OR(NOT(ISNUMBER(J86)),J86&lt;0,MOD(J86,1)&lt;&gt;0,NOT(ISNUMBER(K86)),K86&lt;0,MOD(K86,1)&lt;&gt;0,NOT(ISNUMBER(L86)),L86&lt;0,MOD(L86,1)&lt;&gt;0),"Physical piece inputs must be whole",IF(AND(L86&gt;0,M86="None"),"Record inbound timing and allocation basis",IF(IF(COUNTIFS('Item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incomplete","Linked")))&lt;&gt;"Linked",IF(COUNTIFS('Item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incomplete","Linked"))),IF(INDEX('Item Register'!$D$8:$D$57,MATCH(B86,'Item Register'!$A$8:$A$57,0))&lt;&gt;"Consumable","Item class differs","Linked"))))))))))="Linked",R86-P86,""))</x:f>
      </x:c>
      <x:c r="T86" s="27" t="str">
        <x:f>IF(LEN(A86&amp;"")=0,IF(COUNTA(A86,B86,C86,D86,E86,F86,G86,H86,I86,J86,K86,L86,M86)=0,"","Enter Demand ID"),IF(IF(COUNTIFS('Replenishment'!$A$8:$A$57,A86)+COUNTIFS('Replenishment'!$A$68:$A$117,A86)&lt;&gt;1,"Duplicate Demand ID",IF(OR(LEN(B86&amp;"")=0,LEN(C86&amp;"")=0,LEN(D86&amp;"")=0,LEN(E86&amp;"")=0,LEN(F86&amp;"")=0,LEN(G86&amp;"")=0,LEN(H86&amp;"")=0,LEN(I86&amp;"")=0,LEN(J86&amp;"")=0,LEN(K86&amp;"")=0,LEN(L86&amp;"")=0,LEN(M86&amp;"")=0),"Complete assumptions, stock snapshot and source references",IF(COUNTIFS('Replenishment'!$D$8:$D$57,D86)+COUNTIFS('Replenishment'!$D$68:$D$117,D86)&lt;&gt;1,"Stock pool repeated; allocate once",IF(OR(NOT(ISNUMBER(E86)),E86&lt;=0),"Enter valid stock snapshot date",IF(OR(NOT(ISNUMBER(G86)),G86&lt;0,NOT(ISNUMBER(H86)),H86&lt;0,NOT(ISNUMBER(J86)),J86&lt;0,NOT(ISNUMBER(K86)),K86&lt;0,NOT(ISNUMBER(L86)),L86&lt;0),"Assumptions and stock must be nonnegative numbers",IF(OR(ROUND(G86,6)&lt;&gt;G86,ROUND(H86,6)&lt;&gt;H86),"PAR and forecast inputs support up to 6 decimals",IF(OR(NOT(ISNUMBER(J86)),J86&lt;0,MOD(J86,1)&lt;&gt;0,NOT(ISNUMBER(K86)),K86&lt;0,MOD(K86,1)&lt;&gt;0,NOT(ISNUMBER(L86)),L86&lt;0,MOD(L86,1)&lt;&gt;0),"Physical piece inputs must be whole",IF(AND(L86&gt;0,M86="None"),"Record inbound timing and allocation basis",IF(IF(COUNTIFS('Item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incomplete","Linked")))&lt;&gt;"Linked",IF(COUNTIFS('Item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incomplete","Linked"))),IF(INDEX('Item Register'!$D$8:$D$57,MATCH(B86,'Item Register'!$A$8:$A$57,0))&lt;&gt;"Consumable","Item class differs","Linked"))))))))))&lt;&gt;"Linked",IF(COUNTIFS('Replenishment'!$A$8:$A$57,A86)+COUNTIFS('Replenishment'!$A$68:$A$117,A86)&lt;&gt;1,"Duplicate Demand ID",IF(OR(LEN(B86&amp;"")=0,LEN(C86&amp;"")=0,LEN(D86&amp;"")=0,LEN(E86&amp;"")=0,LEN(F86&amp;"")=0,LEN(G86&amp;"")=0,LEN(H86&amp;"")=0,LEN(I86&amp;"")=0,LEN(J86&amp;"")=0,LEN(K86&amp;"")=0,LEN(L86&amp;"")=0,LEN(M86&amp;"")=0),"Complete assumptions, stock snapshot and source references",IF(COUNTIFS('Replenishment'!$D$8:$D$57,D86)+COUNTIFS('Replenishment'!$D$68:$D$117,D86)&lt;&gt;1,"Stock pool repeated; allocate once",IF(OR(NOT(ISNUMBER(E86)),E86&lt;=0),"Enter valid stock snapshot date",IF(OR(NOT(ISNUMBER(G86)),G86&lt;0,NOT(ISNUMBER(H86)),H86&lt;0,NOT(ISNUMBER(J86)),J86&lt;0,NOT(ISNUMBER(K86)),K86&lt;0,NOT(ISNUMBER(L86)),L86&lt;0),"Assumptions and stock must be nonnegative numbers",IF(OR(ROUND(G86,6)&lt;&gt;G86,ROUND(H86,6)&lt;&gt;H86),"PAR and forecast inputs support up to 6 decimals",IF(OR(NOT(ISNUMBER(J86)),J86&lt;0,MOD(J86,1)&lt;&gt;0,NOT(ISNUMBER(K86)),K86&lt;0,MOD(K86,1)&lt;&gt;0,NOT(ISNUMBER(L86)),L86&lt;0,MOD(L86,1)&lt;&gt;0),"Physical piece inputs must be whole",IF(AND(L86&gt;0,M86="None"),"Record inbound timing and allocation basis",IF(IF(COUNTIFS('Item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incomplete","Linked")))&lt;&gt;"Linked",IF(COUNTIFS('Item Register'!$A$8:$A$57,B86)&lt;&gt;1,"Missing or duplicate Item ID",IF(INDEX('Item Register'!$C$8:$C$57,MATCH(B86,'Item Register'!$A$8:$A$57,0))&lt;&gt;C86,"Revision mismatch",IF(INDEX('Item Register'!$J$8:$J$57,MATCH(B86,'Item Register'!$A$8:$A$57,0))&lt;&gt;"Recorded","Item record incomplete","Linked"))),IF(INDEX('Item Register'!$D$8:$D$57,MATCH(B86,'Item Register'!$A$8:$A$57,0))&lt;&gt;"Consumable","Item class differs","Linked")))))))))),"Planning quantities calculated"))</x:f>
      </x:c>
    </x:row>
    <x:row r="87" ht="38" customHeight="1">
      <x:c r="A87" s="23"/>
      <x:c r="B87" s="23"/>
      <x:c r="C87" s="23"/>
      <x:c r="D87" s="23"/>
      <x:c r="E87" s="24"/>
      <x:c r="F87" s="23"/>
      <x:c r="G87" s="26"/>
      <x:c r="H87" s="26"/>
      <x:c r="I87" s="23"/>
      <x:c r="J87" s="25"/>
      <x:c r="K87" s="25"/>
      <x:c r="L87" s="25"/>
      <x:c r="M87" s="23"/>
      <x:c r="N87" s="28" t="str">
        <x:f>IF(A87="","",IF(IF(COUNTIFS('Replenishment'!$A$8:$A$57,A87)+COUNTIFS('Replenishment'!$A$68:$A$117,A87)&lt;&gt;1,"Duplicate Demand ID",IF(OR(LEN(B87&amp;"")=0,LEN(C87&amp;"")=0,LEN(D87&amp;"")=0,LEN(E87&amp;"")=0,LEN(F87&amp;"")=0,LEN(G87&amp;"")=0,LEN(H87&amp;"")=0,LEN(I87&amp;"")=0,LEN(J87&amp;"")=0,LEN(K87&amp;"")=0,LEN(L87&amp;"")=0,LEN(M87&amp;"")=0),"Complete assumptions, stock snapshot and source references",IF(COUNTIFS('Replenishment'!$D$8:$D$57,D87)+COUNTIFS('Replenishment'!$D$68:$D$117,D87)&lt;&gt;1,"Stock pool repeated; allocate once",IF(OR(NOT(ISNUMBER(E87)),E87&lt;=0),"Enter valid stock snapshot date",IF(OR(NOT(ISNUMBER(G87)),G87&lt;0,NOT(ISNUMBER(H87)),H87&lt;0,NOT(ISNUMBER(J87)),J87&lt;0,NOT(ISNUMBER(K87)),K87&lt;0,NOT(ISNUMBER(L87)),L87&lt;0),"Assumptions and stock must be nonnegative numbers",IF(OR(ROUND(G87,6)&lt;&gt;G87,ROUND(H87,6)&lt;&gt;H87),"PAR and forecast inputs support up to 6 decimals",IF(OR(NOT(ISNUMBER(J87)),J87&lt;0,MOD(J87,1)&lt;&gt;0,NOT(ISNUMBER(K87)),K87&lt;0,MOD(K87,1)&lt;&gt;0,NOT(ISNUMBER(L87)),L87&lt;0,MOD(L87,1)&lt;&gt;0),"Physical piece inputs must be whole",IF(AND(L87&gt;0,M87="None"),"Record inbound timing and allocation basis",IF(IF(COUNTIFS('Item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incomplete","Linked")))&lt;&gt;"Linked",IF(COUNTIFS('Item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incomplete","Linked"))),IF(INDEX('Item Register'!$D$8:$D$57,MATCH(B87,'Item Register'!$A$8:$A$57,0))&lt;&gt;"Consumable","Item class differs","Linked"))))))))))="Linked",ROUNDUP(ROUND(G87*H87,12),0),""))</x:f>
      </x:c>
      <x:c r="O87" s="28" t="str">
        <x:f>IF(A87="","",IF(IF(COUNTIFS('Replenishment'!$A$8:$A$57,A87)+COUNTIFS('Replenishment'!$A$68:$A$117,A87)&lt;&gt;1,"Duplicate Demand ID",IF(OR(LEN(B87&amp;"")=0,LEN(C87&amp;"")=0,LEN(D87&amp;"")=0,LEN(E87&amp;"")=0,LEN(F87&amp;"")=0,LEN(G87&amp;"")=0,LEN(H87&amp;"")=0,LEN(I87&amp;"")=0,LEN(J87&amp;"")=0,LEN(K87&amp;"")=0,LEN(L87&amp;"")=0,LEN(M87&amp;"")=0),"Complete assumptions, stock snapshot and source references",IF(COUNTIFS('Replenishment'!$D$8:$D$57,D87)+COUNTIFS('Replenishment'!$D$68:$D$117,D87)&lt;&gt;1,"Stock pool repeated; allocate once",IF(OR(NOT(ISNUMBER(E87)),E87&lt;=0),"Enter valid stock snapshot date",IF(OR(NOT(ISNUMBER(G87)),G87&lt;0,NOT(ISNUMBER(H87)),H87&lt;0,NOT(ISNUMBER(J87)),J87&lt;0,NOT(ISNUMBER(K87)),K87&lt;0,NOT(ISNUMBER(L87)),L87&lt;0),"Assumptions and stock must be nonnegative numbers",IF(OR(ROUND(G87,6)&lt;&gt;G87,ROUND(H87,6)&lt;&gt;H87),"PAR and forecast inputs support up to 6 decimals",IF(OR(NOT(ISNUMBER(J87)),J87&lt;0,MOD(J87,1)&lt;&gt;0,NOT(ISNUMBER(K87)),K87&lt;0,MOD(K87,1)&lt;&gt;0,NOT(ISNUMBER(L87)),L87&lt;0,MOD(L87,1)&lt;&gt;0),"Physical piece inputs must be whole",IF(AND(L87&gt;0,M87="None"),"Record inbound timing and allocation basis",IF(IF(COUNTIFS('Item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incomplete","Linked")))&lt;&gt;"Linked",IF(COUNTIFS('Item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incomplete","Linked"))),IF(INDEX('Item Register'!$D$8:$D$57,MATCH(B87,'Item Register'!$A$8:$A$57,0))&lt;&gt;"Consumable","Item class differs","Linked"))))))))))="Linked",N87+J87,""))</x:f>
      </x:c>
      <x:c r="P87" s="28" t="str">
        <x:f>IF(A87="","",IF(IF(COUNTIFS('Replenishment'!$A$8:$A$57,A87)+COUNTIFS('Replenishment'!$A$68:$A$117,A87)&lt;&gt;1,"Duplicate Demand ID",IF(OR(LEN(B87&amp;"")=0,LEN(C87&amp;"")=0,LEN(D87&amp;"")=0,LEN(E87&amp;"")=0,LEN(F87&amp;"")=0,LEN(G87&amp;"")=0,LEN(H87&amp;"")=0,LEN(I87&amp;"")=0,LEN(J87&amp;"")=0,LEN(K87&amp;"")=0,LEN(L87&amp;"")=0,LEN(M87&amp;"")=0),"Complete assumptions, stock snapshot and source references",IF(COUNTIFS('Replenishment'!$D$8:$D$57,D87)+COUNTIFS('Replenishment'!$D$68:$D$117,D87)&lt;&gt;1,"Stock pool repeated; allocate once",IF(OR(NOT(ISNUMBER(E87)),E87&lt;=0),"Enter valid stock snapshot date",IF(OR(NOT(ISNUMBER(G87)),G87&lt;0,NOT(ISNUMBER(H87)),H87&lt;0,NOT(ISNUMBER(J87)),J87&lt;0,NOT(ISNUMBER(K87)),K87&lt;0,NOT(ISNUMBER(L87)),L87&lt;0),"Assumptions and stock must be nonnegative numbers",IF(OR(ROUND(G87,6)&lt;&gt;G87,ROUND(H87,6)&lt;&gt;H87),"PAR and forecast inputs support up to 6 decimals",IF(OR(NOT(ISNUMBER(J87)),J87&lt;0,MOD(J87,1)&lt;&gt;0,NOT(ISNUMBER(K87)),K87&lt;0,MOD(K87,1)&lt;&gt;0,NOT(ISNUMBER(L87)),L87&lt;0,MOD(L87,1)&lt;&gt;0),"Physical piece inputs must be whole",IF(AND(L87&gt;0,M87="None"),"Record inbound timing and allocation basis",IF(IF(COUNTIFS('Item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incomplete","Linked")))&lt;&gt;"Linked",IF(COUNTIFS('Item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incomplete","Linked"))),IF(INDEX('Item Register'!$D$8:$D$57,MATCH(B87,'Item Register'!$A$8:$A$57,0))&lt;&gt;"Consumable","Item class differs","Linked"))))))))))="Linked",MAX(0,O87-K87-L87),""))</x:f>
      </x:c>
      <x:c r="Q87" s="28" t="str">
        <x:f>IF(A87="","",IF(IF(COUNTIFS('Replenishment'!$A$8:$A$57,A87)+COUNTIFS('Replenishment'!$A$68:$A$117,A87)&lt;&gt;1,"Duplicate Demand ID",IF(OR(LEN(B87&amp;"")=0,LEN(C87&amp;"")=0,LEN(D87&amp;"")=0,LEN(E87&amp;"")=0,LEN(F87&amp;"")=0,LEN(G87&amp;"")=0,LEN(H87&amp;"")=0,LEN(I87&amp;"")=0,LEN(J87&amp;"")=0,LEN(K87&amp;"")=0,LEN(L87&amp;"")=0,LEN(M87&amp;"")=0),"Complete assumptions, stock snapshot and source references",IF(COUNTIFS('Replenishment'!$D$8:$D$57,D87)+COUNTIFS('Replenishment'!$D$68:$D$117,D87)&lt;&gt;1,"Stock pool repeated; allocate once",IF(OR(NOT(ISNUMBER(E87)),E87&lt;=0),"Enter valid stock snapshot date",IF(OR(NOT(ISNUMBER(G87)),G87&lt;0,NOT(ISNUMBER(H87)),H87&lt;0,NOT(ISNUMBER(J87)),J87&lt;0,NOT(ISNUMBER(K87)),K87&lt;0,NOT(ISNUMBER(L87)),L87&lt;0),"Assumptions and stock must be nonnegative numbers",IF(OR(ROUND(G87,6)&lt;&gt;G87,ROUND(H87,6)&lt;&gt;H87),"PAR and forecast inputs support up to 6 decimals",IF(OR(NOT(ISNUMBER(J87)),J87&lt;0,MOD(J87,1)&lt;&gt;0,NOT(ISNUMBER(K87)),K87&lt;0,MOD(K87,1)&lt;&gt;0,NOT(ISNUMBER(L87)),L87&lt;0,MOD(L87,1)&lt;&gt;0),"Physical piece inputs must be whole",IF(AND(L87&gt;0,M87="None"),"Record inbound timing and allocation basis",IF(IF(COUNTIFS('Item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incomplete","Linked")))&lt;&gt;"Linked",IF(COUNTIFS('Item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incomplete","Linked"))),IF(INDEX('Item Register'!$D$8:$D$57,MATCH(B87,'Item Register'!$A$8:$A$57,0))&lt;&gt;"Consumable","Item class differs","Linked"))))))))))="Linked",ROUNDUP(P87/INDEX('Item Register'!$F$8:$F$57,MATCH(B87,'Item Register'!$A$8:$A$57,0)),0),""))</x:f>
      </x:c>
      <x:c r="R87" s="28" t="str">
        <x:f>IF(A87="","",IF(IF(COUNTIFS('Replenishment'!$A$8:$A$57,A87)+COUNTIFS('Replenishment'!$A$68:$A$117,A87)&lt;&gt;1,"Duplicate Demand ID",IF(OR(LEN(B87&amp;"")=0,LEN(C87&amp;"")=0,LEN(D87&amp;"")=0,LEN(E87&amp;"")=0,LEN(F87&amp;"")=0,LEN(G87&amp;"")=0,LEN(H87&amp;"")=0,LEN(I87&amp;"")=0,LEN(J87&amp;"")=0,LEN(K87&amp;"")=0,LEN(L87&amp;"")=0,LEN(M87&amp;"")=0),"Complete assumptions, stock snapshot and source references",IF(COUNTIFS('Replenishment'!$D$8:$D$57,D87)+COUNTIFS('Replenishment'!$D$68:$D$117,D87)&lt;&gt;1,"Stock pool repeated; allocate once",IF(OR(NOT(ISNUMBER(E87)),E87&lt;=0),"Enter valid stock snapshot date",IF(OR(NOT(ISNUMBER(G87)),G87&lt;0,NOT(ISNUMBER(H87)),H87&lt;0,NOT(ISNUMBER(J87)),J87&lt;0,NOT(ISNUMBER(K87)),K87&lt;0,NOT(ISNUMBER(L87)),L87&lt;0),"Assumptions and stock must be nonnegative numbers",IF(OR(ROUND(G87,6)&lt;&gt;G87,ROUND(H87,6)&lt;&gt;H87),"PAR and forecast inputs support up to 6 decimals",IF(OR(NOT(ISNUMBER(J87)),J87&lt;0,MOD(J87,1)&lt;&gt;0,NOT(ISNUMBER(K87)),K87&lt;0,MOD(K87,1)&lt;&gt;0,NOT(ISNUMBER(L87)),L87&lt;0,MOD(L87,1)&lt;&gt;0),"Physical piece inputs must be whole",IF(AND(L87&gt;0,M87="None"),"Record inbound timing and allocation basis",IF(IF(COUNTIFS('Item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incomplete","Linked")))&lt;&gt;"Linked",IF(COUNTIFS('Item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incomplete","Linked"))),IF(INDEX('Item Register'!$D$8:$D$57,MATCH(B87,'Item Register'!$A$8:$A$57,0))&lt;&gt;"Consumable","Item class differs","Linked"))))))))))="Linked",Q87*INDEX('Item Register'!$F$8:$F$57,MATCH(B87,'Item Register'!$A$8:$A$57,0)),""))</x:f>
      </x:c>
      <x:c r="S87" s="28" t="str">
        <x:f>IF(A87="","",IF(IF(COUNTIFS('Replenishment'!$A$8:$A$57,A87)+COUNTIFS('Replenishment'!$A$68:$A$117,A87)&lt;&gt;1,"Duplicate Demand ID",IF(OR(LEN(B87&amp;"")=0,LEN(C87&amp;"")=0,LEN(D87&amp;"")=0,LEN(E87&amp;"")=0,LEN(F87&amp;"")=0,LEN(G87&amp;"")=0,LEN(H87&amp;"")=0,LEN(I87&amp;"")=0,LEN(J87&amp;"")=0,LEN(K87&amp;"")=0,LEN(L87&amp;"")=0,LEN(M87&amp;"")=0),"Complete assumptions, stock snapshot and source references",IF(COUNTIFS('Replenishment'!$D$8:$D$57,D87)+COUNTIFS('Replenishment'!$D$68:$D$117,D87)&lt;&gt;1,"Stock pool repeated; allocate once",IF(OR(NOT(ISNUMBER(E87)),E87&lt;=0),"Enter valid stock snapshot date",IF(OR(NOT(ISNUMBER(G87)),G87&lt;0,NOT(ISNUMBER(H87)),H87&lt;0,NOT(ISNUMBER(J87)),J87&lt;0,NOT(ISNUMBER(K87)),K87&lt;0,NOT(ISNUMBER(L87)),L87&lt;0),"Assumptions and stock must be nonnegative numbers",IF(OR(ROUND(G87,6)&lt;&gt;G87,ROUND(H87,6)&lt;&gt;H87),"PAR and forecast inputs support up to 6 decimals",IF(OR(NOT(ISNUMBER(J87)),J87&lt;0,MOD(J87,1)&lt;&gt;0,NOT(ISNUMBER(K87)),K87&lt;0,MOD(K87,1)&lt;&gt;0,NOT(ISNUMBER(L87)),L87&lt;0,MOD(L87,1)&lt;&gt;0),"Physical piece inputs must be whole",IF(AND(L87&gt;0,M87="None"),"Record inbound timing and allocation basis",IF(IF(COUNTIFS('Item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incomplete","Linked")))&lt;&gt;"Linked",IF(COUNTIFS('Item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incomplete","Linked"))),IF(INDEX('Item Register'!$D$8:$D$57,MATCH(B87,'Item Register'!$A$8:$A$57,0))&lt;&gt;"Consumable","Item class differs","Linked"))))))))))="Linked",R87-P87,""))</x:f>
      </x:c>
      <x:c r="T87" s="27" t="str">
        <x:f>IF(LEN(A87&amp;"")=0,IF(COUNTA(A87,B87,C87,D87,E87,F87,G87,H87,I87,J87,K87,L87,M87)=0,"","Enter Demand ID"),IF(IF(COUNTIFS('Replenishment'!$A$8:$A$57,A87)+COUNTIFS('Replenishment'!$A$68:$A$117,A87)&lt;&gt;1,"Duplicate Demand ID",IF(OR(LEN(B87&amp;"")=0,LEN(C87&amp;"")=0,LEN(D87&amp;"")=0,LEN(E87&amp;"")=0,LEN(F87&amp;"")=0,LEN(G87&amp;"")=0,LEN(H87&amp;"")=0,LEN(I87&amp;"")=0,LEN(J87&amp;"")=0,LEN(K87&amp;"")=0,LEN(L87&amp;"")=0,LEN(M87&amp;"")=0),"Complete assumptions, stock snapshot and source references",IF(COUNTIFS('Replenishment'!$D$8:$D$57,D87)+COUNTIFS('Replenishment'!$D$68:$D$117,D87)&lt;&gt;1,"Stock pool repeated; allocate once",IF(OR(NOT(ISNUMBER(E87)),E87&lt;=0),"Enter valid stock snapshot date",IF(OR(NOT(ISNUMBER(G87)),G87&lt;0,NOT(ISNUMBER(H87)),H87&lt;0,NOT(ISNUMBER(J87)),J87&lt;0,NOT(ISNUMBER(K87)),K87&lt;0,NOT(ISNUMBER(L87)),L87&lt;0),"Assumptions and stock must be nonnegative numbers",IF(OR(ROUND(G87,6)&lt;&gt;G87,ROUND(H87,6)&lt;&gt;H87),"PAR and forecast inputs support up to 6 decimals",IF(OR(NOT(ISNUMBER(J87)),J87&lt;0,MOD(J87,1)&lt;&gt;0,NOT(ISNUMBER(K87)),K87&lt;0,MOD(K87,1)&lt;&gt;0,NOT(ISNUMBER(L87)),L87&lt;0,MOD(L87,1)&lt;&gt;0),"Physical piece inputs must be whole",IF(AND(L87&gt;0,M87="None"),"Record inbound timing and allocation basis",IF(IF(COUNTIFS('Item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incomplete","Linked")))&lt;&gt;"Linked",IF(COUNTIFS('Item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incomplete","Linked"))),IF(INDEX('Item Register'!$D$8:$D$57,MATCH(B87,'Item Register'!$A$8:$A$57,0))&lt;&gt;"Consumable","Item class differs","Linked"))))))))))&lt;&gt;"Linked",IF(COUNTIFS('Replenishment'!$A$8:$A$57,A87)+COUNTIFS('Replenishment'!$A$68:$A$117,A87)&lt;&gt;1,"Duplicate Demand ID",IF(OR(LEN(B87&amp;"")=0,LEN(C87&amp;"")=0,LEN(D87&amp;"")=0,LEN(E87&amp;"")=0,LEN(F87&amp;"")=0,LEN(G87&amp;"")=0,LEN(H87&amp;"")=0,LEN(I87&amp;"")=0,LEN(J87&amp;"")=0,LEN(K87&amp;"")=0,LEN(L87&amp;"")=0,LEN(M87&amp;"")=0),"Complete assumptions, stock snapshot and source references",IF(COUNTIFS('Replenishment'!$D$8:$D$57,D87)+COUNTIFS('Replenishment'!$D$68:$D$117,D87)&lt;&gt;1,"Stock pool repeated; allocate once",IF(OR(NOT(ISNUMBER(E87)),E87&lt;=0),"Enter valid stock snapshot date",IF(OR(NOT(ISNUMBER(G87)),G87&lt;0,NOT(ISNUMBER(H87)),H87&lt;0,NOT(ISNUMBER(J87)),J87&lt;0,NOT(ISNUMBER(K87)),K87&lt;0,NOT(ISNUMBER(L87)),L87&lt;0),"Assumptions and stock must be nonnegative numbers",IF(OR(ROUND(G87,6)&lt;&gt;G87,ROUND(H87,6)&lt;&gt;H87),"PAR and forecast inputs support up to 6 decimals",IF(OR(NOT(ISNUMBER(J87)),J87&lt;0,MOD(J87,1)&lt;&gt;0,NOT(ISNUMBER(K87)),K87&lt;0,MOD(K87,1)&lt;&gt;0,NOT(ISNUMBER(L87)),L87&lt;0,MOD(L87,1)&lt;&gt;0),"Physical piece inputs must be whole",IF(AND(L87&gt;0,M87="None"),"Record inbound timing and allocation basis",IF(IF(COUNTIFS('Item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incomplete","Linked")))&lt;&gt;"Linked",IF(COUNTIFS('Item Register'!$A$8:$A$57,B87)&lt;&gt;1,"Missing or duplicate Item ID",IF(INDEX('Item Register'!$C$8:$C$57,MATCH(B87,'Item Register'!$A$8:$A$57,0))&lt;&gt;C87,"Revision mismatch",IF(INDEX('Item Register'!$J$8:$J$57,MATCH(B87,'Item Register'!$A$8:$A$57,0))&lt;&gt;"Recorded","Item record incomplete","Linked"))),IF(INDEX('Item Register'!$D$8:$D$57,MATCH(B87,'Item Register'!$A$8:$A$57,0))&lt;&gt;"Consumable","Item class differs","Linked")))))))))),"Planning quantities calculated"))</x:f>
      </x:c>
    </x:row>
    <x:row r="88" ht="38" customHeight="1">
      <x:c r="A88" s="23"/>
      <x:c r="B88" s="23"/>
      <x:c r="C88" s="23"/>
      <x:c r="D88" s="23"/>
      <x:c r="E88" s="24"/>
      <x:c r="F88" s="23"/>
      <x:c r="G88" s="26"/>
      <x:c r="H88" s="26"/>
      <x:c r="I88" s="23"/>
      <x:c r="J88" s="25"/>
      <x:c r="K88" s="25"/>
      <x:c r="L88" s="25"/>
      <x:c r="M88" s="23"/>
      <x:c r="N88" s="28" t="str">
        <x:f>IF(A88="","",IF(IF(COUNTIFS('Replenishment'!$A$8:$A$57,A88)+COUNTIFS('Replenishment'!$A$68:$A$117,A88)&lt;&gt;1,"Duplicate Demand ID",IF(OR(LEN(B88&amp;"")=0,LEN(C88&amp;"")=0,LEN(D88&amp;"")=0,LEN(E88&amp;"")=0,LEN(F88&amp;"")=0,LEN(G88&amp;"")=0,LEN(H88&amp;"")=0,LEN(I88&amp;"")=0,LEN(J88&amp;"")=0,LEN(K88&amp;"")=0,LEN(L88&amp;"")=0,LEN(M88&amp;"")=0),"Complete assumptions, stock snapshot and source references",IF(COUNTIFS('Replenishment'!$D$8:$D$57,D88)+COUNTIFS('Replenishment'!$D$68:$D$117,D88)&lt;&gt;1,"Stock pool repeated; allocate once",IF(OR(NOT(ISNUMBER(E88)),E88&lt;=0),"Enter valid stock snapshot date",IF(OR(NOT(ISNUMBER(G88)),G88&lt;0,NOT(ISNUMBER(H88)),H88&lt;0,NOT(ISNUMBER(J88)),J88&lt;0,NOT(ISNUMBER(K88)),K88&lt;0,NOT(ISNUMBER(L88)),L88&lt;0),"Assumptions and stock must be nonnegative numbers",IF(OR(ROUND(G88,6)&lt;&gt;G88,ROUND(H88,6)&lt;&gt;H88),"PAR and forecast inputs support up to 6 decimals",IF(OR(NOT(ISNUMBER(J88)),J88&lt;0,MOD(J88,1)&lt;&gt;0,NOT(ISNUMBER(K88)),K88&lt;0,MOD(K88,1)&lt;&gt;0,NOT(ISNUMBER(L88)),L88&lt;0,MOD(L88,1)&lt;&gt;0),"Physical piece inputs must be whole",IF(AND(L88&gt;0,M88="None"),"Record inbound timing and allocation basis",IF(IF(COUNTIFS('Item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incomplete","Linked")))&lt;&gt;"Linked",IF(COUNTIFS('Item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incomplete","Linked"))),IF(INDEX('Item Register'!$D$8:$D$57,MATCH(B88,'Item Register'!$A$8:$A$57,0))&lt;&gt;"Consumable","Item class differs","Linked"))))))))))="Linked",ROUNDUP(ROUND(G88*H88,12),0),""))</x:f>
      </x:c>
      <x:c r="O88" s="28" t="str">
        <x:f>IF(A88="","",IF(IF(COUNTIFS('Replenishment'!$A$8:$A$57,A88)+COUNTIFS('Replenishment'!$A$68:$A$117,A88)&lt;&gt;1,"Duplicate Demand ID",IF(OR(LEN(B88&amp;"")=0,LEN(C88&amp;"")=0,LEN(D88&amp;"")=0,LEN(E88&amp;"")=0,LEN(F88&amp;"")=0,LEN(G88&amp;"")=0,LEN(H88&amp;"")=0,LEN(I88&amp;"")=0,LEN(J88&amp;"")=0,LEN(K88&amp;"")=0,LEN(L88&amp;"")=0,LEN(M88&amp;"")=0),"Complete assumptions, stock snapshot and source references",IF(COUNTIFS('Replenishment'!$D$8:$D$57,D88)+COUNTIFS('Replenishment'!$D$68:$D$117,D88)&lt;&gt;1,"Stock pool repeated; allocate once",IF(OR(NOT(ISNUMBER(E88)),E88&lt;=0),"Enter valid stock snapshot date",IF(OR(NOT(ISNUMBER(G88)),G88&lt;0,NOT(ISNUMBER(H88)),H88&lt;0,NOT(ISNUMBER(J88)),J88&lt;0,NOT(ISNUMBER(K88)),K88&lt;0,NOT(ISNUMBER(L88)),L88&lt;0),"Assumptions and stock must be nonnegative numbers",IF(OR(ROUND(G88,6)&lt;&gt;G88,ROUND(H88,6)&lt;&gt;H88),"PAR and forecast inputs support up to 6 decimals",IF(OR(NOT(ISNUMBER(J88)),J88&lt;0,MOD(J88,1)&lt;&gt;0,NOT(ISNUMBER(K88)),K88&lt;0,MOD(K88,1)&lt;&gt;0,NOT(ISNUMBER(L88)),L88&lt;0,MOD(L88,1)&lt;&gt;0),"Physical piece inputs must be whole",IF(AND(L88&gt;0,M88="None"),"Record inbound timing and allocation basis",IF(IF(COUNTIFS('Item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incomplete","Linked")))&lt;&gt;"Linked",IF(COUNTIFS('Item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incomplete","Linked"))),IF(INDEX('Item Register'!$D$8:$D$57,MATCH(B88,'Item Register'!$A$8:$A$57,0))&lt;&gt;"Consumable","Item class differs","Linked"))))))))))="Linked",N88+J88,""))</x:f>
      </x:c>
      <x:c r="P88" s="28" t="str">
        <x:f>IF(A88="","",IF(IF(COUNTIFS('Replenishment'!$A$8:$A$57,A88)+COUNTIFS('Replenishment'!$A$68:$A$117,A88)&lt;&gt;1,"Duplicate Demand ID",IF(OR(LEN(B88&amp;"")=0,LEN(C88&amp;"")=0,LEN(D88&amp;"")=0,LEN(E88&amp;"")=0,LEN(F88&amp;"")=0,LEN(G88&amp;"")=0,LEN(H88&amp;"")=0,LEN(I88&amp;"")=0,LEN(J88&amp;"")=0,LEN(K88&amp;"")=0,LEN(L88&amp;"")=0,LEN(M88&amp;"")=0),"Complete assumptions, stock snapshot and source references",IF(COUNTIFS('Replenishment'!$D$8:$D$57,D88)+COUNTIFS('Replenishment'!$D$68:$D$117,D88)&lt;&gt;1,"Stock pool repeated; allocate once",IF(OR(NOT(ISNUMBER(E88)),E88&lt;=0),"Enter valid stock snapshot date",IF(OR(NOT(ISNUMBER(G88)),G88&lt;0,NOT(ISNUMBER(H88)),H88&lt;0,NOT(ISNUMBER(J88)),J88&lt;0,NOT(ISNUMBER(K88)),K88&lt;0,NOT(ISNUMBER(L88)),L88&lt;0),"Assumptions and stock must be nonnegative numbers",IF(OR(ROUND(G88,6)&lt;&gt;G88,ROUND(H88,6)&lt;&gt;H88),"PAR and forecast inputs support up to 6 decimals",IF(OR(NOT(ISNUMBER(J88)),J88&lt;0,MOD(J88,1)&lt;&gt;0,NOT(ISNUMBER(K88)),K88&lt;0,MOD(K88,1)&lt;&gt;0,NOT(ISNUMBER(L88)),L88&lt;0,MOD(L88,1)&lt;&gt;0),"Physical piece inputs must be whole",IF(AND(L88&gt;0,M88="None"),"Record inbound timing and allocation basis",IF(IF(COUNTIFS('Item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incomplete","Linked")))&lt;&gt;"Linked",IF(COUNTIFS('Item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incomplete","Linked"))),IF(INDEX('Item Register'!$D$8:$D$57,MATCH(B88,'Item Register'!$A$8:$A$57,0))&lt;&gt;"Consumable","Item class differs","Linked"))))))))))="Linked",MAX(0,O88-K88-L88),""))</x:f>
      </x:c>
      <x:c r="Q88" s="28" t="str">
        <x:f>IF(A88="","",IF(IF(COUNTIFS('Replenishment'!$A$8:$A$57,A88)+COUNTIFS('Replenishment'!$A$68:$A$117,A88)&lt;&gt;1,"Duplicate Demand ID",IF(OR(LEN(B88&amp;"")=0,LEN(C88&amp;"")=0,LEN(D88&amp;"")=0,LEN(E88&amp;"")=0,LEN(F88&amp;"")=0,LEN(G88&amp;"")=0,LEN(H88&amp;"")=0,LEN(I88&amp;"")=0,LEN(J88&amp;"")=0,LEN(K88&amp;"")=0,LEN(L88&amp;"")=0,LEN(M88&amp;"")=0),"Complete assumptions, stock snapshot and source references",IF(COUNTIFS('Replenishment'!$D$8:$D$57,D88)+COUNTIFS('Replenishment'!$D$68:$D$117,D88)&lt;&gt;1,"Stock pool repeated; allocate once",IF(OR(NOT(ISNUMBER(E88)),E88&lt;=0),"Enter valid stock snapshot date",IF(OR(NOT(ISNUMBER(G88)),G88&lt;0,NOT(ISNUMBER(H88)),H88&lt;0,NOT(ISNUMBER(J88)),J88&lt;0,NOT(ISNUMBER(K88)),K88&lt;0,NOT(ISNUMBER(L88)),L88&lt;0),"Assumptions and stock must be nonnegative numbers",IF(OR(ROUND(G88,6)&lt;&gt;G88,ROUND(H88,6)&lt;&gt;H88),"PAR and forecast inputs support up to 6 decimals",IF(OR(NOT(ISNUMBER(J88)),J88&lt;0,MOD(J88,1)&lt;&gt;0,NOT(ISNUMBER(K88)),K88&lt;0,MOD(K88,1)&lt;&gt;0,NOT(ISNUMBER(L88)),L88&lt;0,MOD(L88,1)&lt;&gt;0),"Physical piece inputs must be whole",IF(AND(L88&gt;0,M88="None"),"Record inbound timing and allocation basis",IF(IF(COUNTIFS('Item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incomplete","Linked")))&lt;&gt;"Linked",IF(COUNTIFS('Item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incomplete","Linked"))),IF(INDEX('Item Register'!$D$8:$D$57,MATCH(B88,'Item Register'!$A$8:$A$57,0))&lt;&gt;"Consumable","Item class differs","Linked"))))))))))="Linked",ROUNDUP(P88/INDEX('Item Register'!$F$8:$F$57,MATCH(B88,'Item Register'!$A$8:$A$57,0)),0),""))</x:f>
      </x:c>
      <x:c r="R88" s="28" t="str">
        <x:f>IF(A88="","",IF(IF(COUNTIFS('Replenishment'!$A$8:$A$57,A88)+COUNTIFS('Replenishment'!$A$68:$A$117,A88)&lt;&gt;1,"Duplicate Demand ID",IF(OR(LEN(B88&amp;"")=0,LEN(C88&amp;"")=0,LEN(D88&amp;"")=0,LEN(E88&amp;"")=0,LEN(F88&amp;"")=0,LEN(G88&amp;"")=0,LEN(H88&amp;"")=0,LEN(I88&amp;"")=0,LEN(J88&amp;"")=0,LEN(K88&amp;"")=0,LEN(L88&amp;"")=0,LEN(M88&amp;"")=0),"Complete assumptions, stock snapshot and source references",IF(COUNTIFS('Replenishment'!$D$8:$D$57,D88)+COUNTIFS('Replenishment'!$D$68:$D$117,D88)&lt;&gt;1,"Stock pool repeated; allocate once",IF(OR(NOT(ISNUMBER(E88)),E88&lt;=0),"Enter valid stock snapshot date",IF(OR(NOT(ISNUMBER(G88)),G88&lt;0,NOT(ISNUMBER(H88)),H88&lt;0,NOT(ISNUMBER(J88)),J88&lt;0,NOT(ISNUMBER(K88)),K88&lt;0,NOT(ISNUMBER(L88)),L88&lt;0),"Assumptions and stock must be nonnegative numbers",IF(OR(ROUND(G88,6)&lt;&gt;G88,ROUND(H88,6)&lt;&gt;H88),"PAR and forecast inputs support up to 6 decimals",IF(OR(NOT(ISNUMBER(J88)),J88&lt;0,MOD(J88,1)&lt;&gt;0,NOT(ISNUMBER(K88)),K88&lt;0,MOD(K88,1)&lt;&gt;0,NOT(ISNUMBER(L88)),L88&lt;0,MOD(L88,1)&lt;&gt;0),"Physical piece inputs must be whole",IF(AND(L88&gt;0,M88="None"),"Record inbound timing and allocation basis",IF(IF(COUNTIFS('Item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incomplete","Linked")))&lt;&gt;"Linked",IF(COUNTIFS('Item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incomplete","Linked"))),IF(INDEX('Item Register'!$D$8:$D$57,MATCH(B88,'Item Register'!$A$8:$A$57,0))&lt;&gt;"Consumable","Item class differs","Linked"))))))))))="Linked",Q88*INDEX('Item Register'!$F$8:$F$57,MATCH(B88,'Item Register'!$A$8:$A$57,0)),""))</x:f>
      </x:c>
      <x:c r="S88" s="28" t="str">
        <x:f>IF(A88="","",IF(IF(COUNTIFS('Replenishment'!$A$8:$A$57,A88)+COUNTIFS('Replenishment'!$A$68:$A$117,A88)&lt;&gt;1,"Duplicate Demand ID",IF(OR(LEN(B88&amp;"")=0,LEN(C88&amp;"")=0,LEN(D88&amp;"")=0,LEN(E88&amp;"")=0,LEN(F88&amp;"")=0,LEN(G88&amp;"")=0,LEN(H88&amp;"")=0,LEN(I88&amp;"")=0,LEN(J88&amp;"")=0,LEN(K88&amp;"")=0,LEN(L88&amp;"")=0,LEN(M88&amp;"")=0),"Complete assumptions, stock snapshot and source references",IF(COUNTIFS('Replenishment'!$D$8:$D$57,D88)+COUNTIFS('Replenishment'!$D$68:$D$117,D88)&lt;&gt;1,"Stock pool repeated; allocate once",IF(OR(NOT(ISNUMBER(E88)),E88&lt;=0),"Enter valid stock snapshot date",IF(OR(NOT(ISNUMBER(G88)),G88&lt;0,NOT(ISNUMBER(H88)),H88&lt;0,NOT(ISNUMBER(J88)),J88&lt;0,NOT(ISNUMBER(K88)),K88&lt;0,NOT(ISNUMBER(L88)),L88&lt;0),"Assumptions and stock must be nonnegative numbers",IF(OR(ROUND(G88,6)&lt;&gt;G88,ROUND(H88,6)&lt;&gt;H88),"PAR and forecast inputs support up to 6 decimals",IF(OR(NOT(ISNUMBER(J88)),J88&lt;0,MOD(J88,1)&lt;&gt;0,NOT(ISNUMBER(K88)),K88&lt;0,MOD(K88,1)&lt;&gt;0,NOT(ISNUMBER(L88)),L88&lt;0,MOD(L88,1)&lt;&gt;0),"Physical piece inputs must be whole",IF(AND(L88&gt;0,M88="None"),"Record inbound timing and allocation basis",IF(IF(COUNTIFS('Item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incomplete","Linked")))&lt;&gt;"Linked",IF(COUNTIFS('Item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incomplete","Linked"))),IF(INDEX('Item Register'!$D$8:$D$57,MATCH(B88,'Item Register'!$A$8:$A$57,0))&lt;&gt;"Consumable","Item class differs","Linked"))))))))))="Linked",R88-P88,""))</x:f>
      </x:c>
      <x:c r="T88" s="27" t="str">
        <x:f>IF(LEN(A88&amp;"")=0,IF(COUNTA(A88,B88,C88,D88,E88,F88,G88,H88,I88,J88,K88,L88,M88)=0,"","Enter Demand ID"),IF(IF(COUNTIFS('Replenishment'!$A$8:$A$57,A88)+COUNTIFS('Replenishment'!$A$68:$A$117,A88)&lt;&gt;1,"Duplicate Demand ID",IF(OR(LEN(B88&amp;"")=0,LEN(C88&amp;"")=0,LEN(D88&amp;"")=0,LEN(E88&amp;"")=0,LEN(F88&amp;"")=0,LEN(G88&amp;"")=0,LEN(H88&amp;"")=0,LEN(I88&amp;"")=0,LEN(J88&amp;"")=0,LEN(K88&amp;"")=0,LEN(L88&amp;"")=0,LEN(M88&amp;"")=0),"Complete assumptions, stock snapshot and source references",IF(COUNTIFS('Replenishment'!$D$8:$D$57,D88)+COUNTIFS('Replenishment'!$D$68:$D$117,D88)&lt;&gt;1,"Stock pool repeated; allocate once",IF(OR(NOT(ISNUMBER(E88)),E88&lt;=0),"Enter valid stock snapshot date",IF(OR(NOT(ISNUMBER(G88)),G88&lt;0,NOT(ISNUMBER(H88)),H88&lt;0,NOT(ISNUMBER(J88)),J88&lt;0,NOT(ISNUMBER(K88)),K88&lt;0,NOT(ISNUMBER(L88)),L88&lt;0),"Assumptions and stock must be nonnegative numbers",IF(OR(ROUND(G88,6)&lt;&gt;G88,ROUND(H88,6)&lt;&gt;H88),"PAR and forecast inputs support up to 6 decimals",IF(OR(NOT(ISNUMBER(J88)),J88&lt;0,MOD(J88,1)&lt;&gt;0,NOT(ISNUMBER(K88)),K88&lt;0,MOD(K88,1)&lt;&gt;0,NOT(ISNUMBER(L88)),L88&lt;0,MOD(L88,1)&lt;&gt;0),"Physical piece inputs must be whole",IF(AND(L88&gt;0,M88="None"),"Record inbound timing and allocation basis",IF(IF(COUNTIFS('Item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incomplete","Linked")))&lt;&gt;"Linked",IF(COUNTIFS('Item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incomplete","Linked"))),IF(INDEX('Item Register'!$D$8:$D$57,MATCH(B88,'Item Register'!$A$8:$A$57,0))&lt;&gt;"Consumable","Item class differs","Linked"))))))))))&lt;&gt;"Linked",IF(COUNTIFS('Replenishment'!$A$8:$A$57,A88)+COUNTIFS('Replenishment'!$A$68:$A$117,A88)&lt;&gt;1,"Duplicate Demand ID",IF(OR(LEN(B88&amp;"")=0,LEN(C88&amp;"")=0,LEN(D88&amp;"")=0,LEN(E88&amp;"")=0,LEN(F88&amp;"")=0,LEN(G88&amp;"")=0,LEN(H88&amp;"")=0,LEN(I88&amp;"")=0,LEN(J88&amp;"")=0,LEN(K88&amp;"")=0,LEN(L88&amp;"")=0,LEN(M88&amp;"")=0),"Complete assumptions, stock snapshot and source references",IF(COUNTIFS('Replenishment'!$D$8:$D$57,D88)+COUNTIFS('Replenishment'!$D$68:$D$117,D88)&lt;&gt;1,"Stock pool repeated; allocate once",IF(OR(NOT(ISNUMBER(E88)),E88&lt;=0),"Enter valid stock snapshot date",IF(OR(NOT(ISNUMBER(G88)),G88&lt;0,NOT(ISNUMBER(H88)),H88&lt;0,NOT(ISNUMBER(J88)),J88&lt;0,NOT(ISNUMBER(K88)),K88&lt;0,NOT(ISNUMBER(L88)),L88&lt;0),"Assumptions and stock must be nonnegative numbers",IF(OR(ROUND(G88,6)&lt;&gt;G88,ROUND(H88,6)&lt;&gt;H88),"PAR and forecast inputs support up to 6 decimals",IF(OR(NOT(ISNUMBER(J88)),J88&lt;0,MOD(J88,1)&lt;&gt;0,NOT(ISNUMBER(K88)),K88&lt;0,MOD(K88,1)&lt;&gt;0,NOT(ISNUMBER(L88)),L88&lt;0,MOD(L88,1)&lt;&gt;0),"Physical piece inputs must be whole",IF(AND(L88&gt;0,M88="None"),"Record inbound timing and allocation basis",IF(IF(COUNTIFS('Item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incomplete","Linked")))&lt;&gt;"Linked",IF(COUNTIFS('Item Register'!$A$8:$A$57,B88)&lt;&gt;1,"Missing or duplicate Item ID",IF(INDEX('Item Register'!$C$8:$C$57,MATCH(B88,'Item Register'!$A$8:$A$57,0))&lt;&gt;C88,"Revision mismatch",IF(INDEX('Item Register'!$J$8:$J$57,MATCH(B88,'Item Register'!$A$8:$A$57,0))&lt;&gt;"Recorded","Item record incomplete","Linked"))),IF(INDEX('Item Register'!$D$8:$D$57,MATCH(B88,'Item Register'!$A$8:$A$57,0))&lt;&gt;"Consumable","Item class differs","Linked")))))))))),"Planning quantities calculated"))</x:f>
      </x:c>
    </x:row>
    <x:row r="89" ht="38" customHeight="1">
      <x:c r="A89" s="23"/>
      <x:c r="B89" s="23"/>
      <x:c r="C89" s="23"/>
      <x:c r="D89" s="23"/>
      <x:c r="E89" s="24"/>
      <x:c r="F89" s="23"/>
      <x:c r="G89" s="26"/>
      <x:c r="H89" s="26"/>
      <x:c r="I89" s="23"/>
      <x:c r="J89" s="25"/>
      <x:c r="K89" s="25"/>
      <x:c r="L89" s="25"/>
      <x:c r="M89" s="23"/>
      <x:c r="N89" s="28" t="str">
        <x:f>IF(A89="","",IF(IF(COUNTIFS('Replenishment'!$A$8:$A$57,A89)+COUNTIFS('Replenishment'!$A$68:$A$117,A89)&lt;&gt;1,"Duplicate Demand ID",IF(OR(LEN(B89&amp;"")=0,LEN(C89&amp;"")=0,LEN(D89&amp;"")=0,LEN(E89&amp;"")=0,LEN(F89&amp;"")=0,LEN(G89&amp;"")=0,LEN(H89&amp;"")=0,LEN(I89&amp;"")=0,LEN(J89&amp;"")=0,LEN(K89&amp;"")=0,LEN(L89&amp;"")=0,LEN(M89&amp;"")=0),"Complete assumptions, stock snapshot and source references",IF(COUNTIFS('Replenishment'!$D$8:$D$57,D89)+COUNTIFS('Replenishment'!$D$68:$D$117,D89)&lt;&gt;1,"Stock pool repeated; allocate once",IF(OR(NOT(ISNUMBER(E89)),E89&lt;=0),"Enter valid stock snapshot date",IF(OR(NOT(ISNUMBER(G89)),G89&lt;0,NOT(ISNUMBER(H89)),H89&lt;0,NOT(ISNUMBER(J89)),J89&lt;0,NOT(ISNUMBER(K89)),K89&lt;0,NOT(ISNUMBER(L89)),L89&lt;0),"Assumptions and stock must be nonnegative numbers",IF(OR(ROUND(G89,6)&lt;&gt;G89,ROUND(H89,6)&lt;&gt;H89),"PAR and forecast inputs support up to 6 decimals",IF(OR(NOT(ISNUMBER(J89)),J89&lt;0,MOD(J89,1)&lt;&gt;0,NOT(ISNUMBER(K89)),K89&lt;0,MOD(K89,1)&lt;&gt;0,NOT(ISNUMBER(L89)),L89&lt;0,MOD(L89,1)&lt;&gt;0),"Physical piece inputs must be whole",IF(AND(L89&gt;0,M89="None"),"Record inbound timing and allocation basis",IF(IF(COUNTIFS('Item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incomplete","Linked")))&lt;&gt;"Linked",IF(COUNTIFS('Item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incomplete","Linked"))),IF(INDEX('Item Register'!$D$8:$D$57,MATCH(B89,'Item Register'!$A$8:$A$57,0))&lt;&gt;"Consumable","Item class differs","Linked"))))))))))="Linked",ROUNDUP(ROUND(G89*H89,12),0),""))</x:f>
      </x:c>
      <x:c r="O89" s="28" t="str">
        <x:f>IF(A89="","",IF(IF(COUNTIFS('Replenishment'!$A$8:$A$57,A89)+COUNTIFS('Replenishment'!$A$68:$A$117,A89)&lt;&gt;1,"Duplicate Demand ID",IF(OR(LEN(B89&amp;"")=0,LEN(C89&amp;"")=0,LEN(D89&amp;"")=0,LEN(E89&amp;"")=0,LEN(F89&amp;"")=0,LEN(G89&amp;"")=0,LEN(H89&amp;"")=0,LEN(I89&amp;"")=0,LEN(J89&amp;"")=0,LEN(K89&amp;"")=0,LEN(L89&amp;"")=0,LEN(M89&amp;"")=0),"Complete assumptions, stock snapshot and source references",IF(COUNTIFS('Replenishment'!$D$8:$D$57,D89)+COUNTIFS('Replenishment'!$D$68:$D$117,D89)&lt;&gt;1,"Stock pool repeated; allocate once",IF(OR(NOT(ISNUMBER(E89)),E89&lt;=0),"Enter valid stock snapshot date",IF(OR(NOT(ISNUMBER(G89)),G89&lt;0,NOT(ISNUMBER(H89)),H89&lt;0,NOT(ISNUMBER(J89)),J89&lt;0,NOT(ISNUMBER(K89)),K89&lt;0,NOT(ISNUMBER(L89)),L89&lt;0),"Assumptions and stock must be nonnegative numbers",IF(OR(ROUND(G89,6)&lt;&gt;G89,ROUND(H89,6)&lt;&gt;H89),"PAR and forecast inputs support up to 6 decimals",IF(OR(NOT(ISNUMBER(J89)),J89&lt;0,MOD(J89,1)&lt;&gt;0,NOT(ISNUMBER(K89)),K89&lt;0,MOD(K89,1)&lt;&gt;0,NOT(ISNUMBER(L89)),L89&lt;0,MOD(L89,1)&lt;&gt;0),"Physical piece inputs must be whole",IF(AND(L89&gt;0,M89="None"),"Record inbound timing and allocation basis",IF(IF(COUNTIFS('Item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incomplete","Linked")))&lt;&gt;"Linked",IF(COUNTIFS('Item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incomplete","Linked"))),IF(INDEX('Item Register'!$D$8:$D$57,MATCH(B89,'Item Register'!$A$8:$A$57,0))&lt;&gt;"Consumable","Item class differs","Linked"))))))))))="Linked",N89+J89,""))</x:f>
      </x:c>
      <x:c r="P89" s="28" t="str">
        <x:f>IF(A89="","",IF(IF(COUNTIFS('Replenishment'!$A$8:$A$57,A89)+COUNTIFS('Replenishment'!$A$68:$A$117,A89)&lt;&gt;1,"Duplicate Demand ID",IF(OR(LEN(B89&amp;"")=0,LEN(C89&amp;"")=0,LEN(D89&amp;"")=0,LEN(E89&amp;"")=0,LEN(F89&amp;"")=0,LEN(G89&amp;"")=0,LEN(H89&amp;"")=0,LEN(I89&amp;"")=0,LEN(J89&amp;"")=0,LEN(K89&amp;"")=0,LEN(L89&amp;"")=0,LEN(M89&amp;"")=0),"Complete assumptions, stock snapshot and source references",IF(COUNTIFS('Replenishment'!$D$8:$D$57,D89)+COUNTIFS('Replenishment'!$D$68:$D$117,D89)&lt;&gt;1,"Stock pool repeated; allocate once",IF(OR(NOT(ISNUMBER(E89)),E89&lt;=0),"Enter valid stock snapshot date",IF(OR(NOT(ISNUMBER(G89)),G89&lt;0,NOT(ISNUMBER(H89)),H89&lt;0,NOT(ISNUMBER(J89)),J89&lt;0,NOT(ISNUMBER(K89)),K89&lt;0,NOT(ISNUMBER(L89)),L89&lt;0),"Assumptions and stock must be nonnegative numbers",IF(OR(ROUND(G89,6)&lt;&gt;G89,ROUND(H89,6)&lt;&gt;H89),"PAR and forecast inputs support up to 6 decimals",IF(OR(NOT(ISNUMBER(J89)),J89&lt;0,MOD(J89,1)&lt;&gt;0,NOT(ISNUMBER(K89)),K89&lt;0,MOD(K89,1)&lt;&gt;0,NOT(ISNUMBER(L89)),L89&lt;0,MOD(L89,1)&lt;&gt;0),"Physical piece inputs must be whole",IF(AND(L89&gt;0,M89="None"),"Record inbound timing and allocation basis",IF(IF(COUNTIFS('Item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incomplete","Linked")))&lt;&gt;"Linked",IF(COUNTIFS('Item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incomplete","Linked"))),IF(INDEX('Item Register'!$D$8:$D$57,MATCH(B89,'Item Register'!$A$8:$A$57,0))&lt;&gt;"Consumable","Item class differs","Linked"))))))))))="Linked",MAX(0,O89-K89-L89),""))</x:f>
      </x:c>
      <x:c r="Q89" s="28" t="str">
        <x:f>IF(A89="","",IF(IF(COUNTIFS('Replenishment'!$A$8:$A$57,A89)+COUNTIFS('Replenishment'!$A$68:$A$117,A89)&lt;&gt;1,"Duplicate Demand ID",IF(OR(LEN(B89&amp;"")=0,LEN(C89&amp;"")=0,LEN(D89&amp;"")=0,LEN(E89&amp;"")=0,LEN(F89&amp;"")=0,LEN(G89&amp;"")=0,LEN(H89&amp;"")=0,LEN(I89&amp;"")=0,LEN(J89&amp;"")=0,LEN(K89&amp;"")=0,LEN(L89&amp;"")=0,LEN(M89&amp;"")=0),"Complete assumptions, stock snapshot and source references",IF(COUNTIFS('Replenishment'!$D$8:$D$57,D89)+COUNTIFS('Replenishment'!$D$68:$D$117,D89)&lt;&gt;1,"Stock pool repeated; allocate once",IF(OR(NOT(ISNUMBER(E89)),E89&lt;=0),"Enter valid stock snapshot date",IF(OR(NOT(ISNUMBER(G89)),G89&lt;0,NOT(ISNUMBER(H89)),H89&lt;0,NOT(ISNUMBER(J89)),J89&lt;0,NOT(ISNUMBER(K89)),K89&lt;0,NOT(ISNUMBER(L89)),L89&lt;0),"Assumptions and stock must be nonnegative numbers",IF(OR(ROUND(G89,6)&lt;&gt;G89,ROUND(H89,6)&lt;&gt;H89),"PAR and forecast inputs support up to 6 decimals",IF(OR(NOT(ISNUMBER(J89)),J89&lt;0,MOD(J89,1)&lt;&gt;0,NOT(ISNUMBER(K89)),K89&lt;0,MOD(K89,1)&lt;&gt;0,NOT(ISNUMBER(L89)),L89&lt;0,MOD(L89,1)&lt;&gt;0),"Physical piece inputs must be whole",IF(AND(L89&gt;0,M89="None"),"Record inbound timing and allocation basis",IF(IF(COUNTIFS('Item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incomplete","Linked")))&lt;&gt;"Linked",IF(COUNTIFS('Item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incomplete","Linked"))),IF(INDEX('Item Register'!$D$8:$D$57,MATCH(B89,'Item Register'!$A$8:$A$57,0))&lt;&gt;"Consumable","Item class differs","Linked"))))))))))="Linked",ROUNDUP(P89/INDEX('Item Register'!$F$8:$F$57,MATCH(B89,'Item Register'!$A$8:$A$57,0)),0),""))</x:f>
      </x:c>
      <x:c r="R89" s="28" t="str">
        <x:f>IF(A89="","",IF(IF(COUNTIFS('Replenishment'!$A$8:$A$57,A89)+COUNTIFS('Replenishment'!$A$68:$A$117,A89)&lt;&gt;1,"Duplicate Demand ID",IF(OR(LEN(B89&amp;"")=0,LEN(C89&amp;"")=0,LEN(D89&amp;"")=0,LEN(E89&amp;"")=0,LEN(F89&amp;"")=0,LEN(G89&amp;"")=0,LEN(H89&amp;"")=0,LEN(I89&amp;"")=0,LEN(J89&amp;"")=0,LEN(K89&amp;"")=0,LEN(L89&amp;"")=0,LEN(M89&amp;"")=0),"Complete assumptions, stock snapshot and source references",IF(COUNTIFS('Replenishment'!$D$8:$D$57,D89)+COUNTIFS('Replenishment'!$D$68:$D$117,D89)&lt;&gt;1,"Stock pool repeated; allocate once",IF(OR(NOT(ISNUMBER(E89)),E89&lt;=0),"Enter valid stock snapshot date",IF(OR(NOT(ISNUMBER(G89)),G89&lt;0,NOT(ISNUMBER(H89)),H89&lt;0,NOT(ISNUMBER(J89)),J89&lt;0,NOT(ISNUMBER(K89)),K89&lt;0,NOT(ISNUMBER(L89)),L89&lt;0),"Assumptions and stock must be nonnegative numbers",IF(OR(ROUND(G89,6)&lt;&gt;G89,ROUND(H89,6)&lt;&gt;H89),"PAR and forecast inputs support up to 6 decimals",IF(OR(NOT(ISNUMBER(J89)),J89&lt;0,MOD(J89,1)&lt;&gt;0,NOT(ISNUMBER(K89)),K89&lt;0,MOD(K89,1)&lt;&gt;0,NOT(ISNUMBER(L89)),L89&lt;0,MOD(L89,1)&lt;&gt;0),"Physical piece inputs must be whole",IF(AND(L89&gt;0,M89="None"),"Record inbound timing and allocation basis",IF(IF(COUNTIFS('Item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incomplete","Linked")))&lt;&gt;"Linked",IF(COUNTIFS('Item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incomplete","Linked"))),IF(INDEX('Item Register'!$D$8:$D$57,MATCH(B89,'Item Register'!$A$8:$A$57,0))&lt;&gt;"Consumable","Item class differs","Linked"))))))))))="Linked",Q89*INDEX('Item Register'!$F$8:$F$57,MATCH(B89,'Item Register'!$A$8:$A$57,0)),""))</x:f>
      </x:c>
      <x:c r="S89" s="28" t="str">
        <x:f>IF(A89="","",IF(IF(COUNTIFS('Replenishment'!$A$8:$A$57,A89)+COUNTIFS('Replenishment'!$A$68:$A$117,A89)&lt;&gt;1,"Duplicate Demand ID",IF(OR(LEN(B89&amp;"")=0,LEN(C89&amp;"")=0,LEN(D89&amp;"")=0,LEN(E89&amp;"")=0,LEN(F89&amp;"")=0,LEN(G89&amp;"")=0,LEN(H89&amp;"")=0,LEN(I89&amp;"")=0,LEN(J89&amp;"")=0,LEN(K89&amp;"")=0,LEN(L89&amp;"")=0,LEN(M89&amp;"")=0),"Complete assumptions, stock snapshot and source references",IF(COUNTIFS('Replenishment'!$D$8:$D$57,D89)+COUNTIFS('Replenishment'!$D$68:$D$117,D89)&lt;&gt;1,"Stock pool repeated; allocate once",IF(OR(NOT(ISNUMBER(E89)),E89&lt;=0),"Enter valid stock snapshot date",IF(OR(NOT(ISNUMBER(G89)),G89&lt;0,NOT(ISNUMBER(H89)),H89&lt;0,NOT(ISNUMBER(J89)),J89&lt;0,NOT(ISNUMBER(K89)),K89&lt;0,NOT(ISNUMBER(L89)),L89&lt;0),"Assumptions and stock must be nonnegative numbers",IF(OR(ROUND(G89,6)&lt;&gt;G89,ROUND(H89,6)&lt;&gt;H89),"PAR and forecast inputs support up to 6 decimals",IF(OR(NOT(ISNUMBER(J89)),J89&lt;0,MOD(J89,1)&lt;&gt;0,NOT(ISNUMBER(K89)),K89&lt;0,MOD(K89,1)&lt;&gt;0,NOT(ISNUMBER(L89)),L89&lt;0,MOD(L89,1)&lt;&gt;0),"Physical piece inputs must be whole",IF(AND(L89&gt;0,M89="None"),"Record inbound timing and allocation basis",IF(IF(COUNTIFS('Item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incomplete","Linked")))&lt;&gt;"Linked",IF(COUNTIFS('Item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incomplete","Linked"))),IF(INDEX('Item Register'!$D$8:$D$57,MATCH(B89,'Item Register'!$A$8:$A$57,0))&lt;&gt;"Consumable","Item class differs","Linked"))))))))))="Linked",R89-P89,""))</x:f>
      </x:c>
      <x:c r="T89" s="27" t="str">
        <x:f>IF(LEN(A89&amp;"")=0,IF(COUNTA(A89,B89,C89,D89,E89,F89,G89,H89,I89,J89,K89,L89,M89)=0,"","Enter Demand ID"),IF(IF(COUNTIFS('Replenishment'!$A$8:$A$57,A89)+COUNTIFS('Replenishment'!$A$68:$A$117,A89)&lt;&gt;1,"Duplicate Demand ID",IF(OR(LEN(B89&amp;"")=0,LEN(C89&amp;"")=0,LEN(D89&amp;"")=0,LEN(E89&amp;"")=0,LEN(F89&amp;"")=0,LEN(G89&amp;"")=0,LEN(H89&amp;"")=0,LEN(I89&amp;"")=0,LEN(J89&amp;"")=0,LEN(K89&amp;"")=0,LEN(L89&amp;"")=0,LEN(M89&amp;"")=0),"Complete assumptions, stock snapshot and source references",IF(COUNTIFS('Replenishment'!$D$8:$D$57,D89)+COUNTIFS('Replenishment'!$D$68:$D$117,D89)&lt;&gt;1,"Stock pool repeated; allocate once",IF(OR(NOT(ISNUMBER(E89)),E89&lt;=0),"Enter valid stock snapshot date",IF(OR(NOT(ISNUMBER(G89)),G89&lt;0,NOT(ISNUMBER(H89)),H89&lt;0,NOT(ISNUMBER(J89)),J89&lt;0,NOT(ISNUMBER(K89)),K89&lt;0,NOT(ISNUMBER(L89)),L89&lt;0),"Assumptions and stock must be nonnegative numbers",IF(OR(ROUND(G89,6)&lt;&gt;G89,ROUND(H89,6)&lt;&gt;H89),"PAR and forecast inputs support up to 6 decimals",IF(OR(NOT(ISNUMBER(J89)),J89&lt;0,MOD(J89,1)&lt;&gt;0,NOT(ISNUMBER(K89)),K89&lt;0,MOD(K89,1)&lt;&gt;0,NOT(ISNUMBER(L89)),L89&lt;0,MOD(L89,1)&lt;&gt;0),"Physical piece inputs must be whole",IF(AND(L89&gt;0,M89="None"),"Record inbound timing and allocation basis",IF(IF(COUNTIFS('Item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incomplete","Linked")))&lt;&gt;"Linked",IF(COUNTIFS('Item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incomplete","Linked"))),IF(INDEX('Item Register'!$D$8:$D$57,MATCH(B89,'Item Register'!$A$8:$A$57,0))&lt;&gt;"Consumable","Item class differs","Linked"))))))))))&lt;&gt;"Linked",IF(COUNTIFS('Replenishment'!$A$8:$A$57,A89)+COUNTIFS('Replenishment'!$A$68:$A$117,A89)&lt;&gt;1,"Duplicate Demand ID",IF(OR(LEN(B89&amp;"")=0,LEN(C89&amp;"")=0,LEN(D89&amp;"")=0,LEN(E89&amp;"")=0,LEN(F89&amp;"")=0,LEN(G89&amp;"")=0,LEN(H89&amp;"")=0,LEN(I89&amp;"")=0,LEN(J89&amp;"")=0,LEN(K89&amp;"")=0,LEN(L89&amp;"")=0,LEN(M89&amp;"")=0),"Complete assumptions, stock snapshot and source references",IF(COUNTIFS('Replenishment'!$D$8:$D$57,D89)+COUNTIFS('Replenishment'!$D$68:$D$117,D89)&lt;&gt;1,"Stock pool repeated; allocate once",IF(OR(NOT(ISNUMBER(E89)),E89&lt;=0),"Enter valid stock snapshot date",IF(OR(NOT(ISNUMBER(G89)),G89&lt;0,NOT(ISNUMBER(H89)),H89&lt;0,NOT(ISNUMBER(J89)),J89&lt;0,NOT(ISNUMBER(K89)),K89&lt;0,NOT(ISNUMBER(L89)),L89&lt;0),"Assumptions and stock must be nonnegative numbers",IF(OR(ROUND(G89,6)&lt;&gt;G89,ROUND(H89,6)&lt;&gt;H89),"PAR and forecast inputs support up to 6 decimals",IF(OR(NOT(ISNUMBER(J89)),J89&lt;0,MOD(J89,1)&lt;&gt;0,NOT(ISNUMBER(K89)),K89&lt;0,MOD(K89,1)&lt;&gt;0,NOT(ISNUMBER(L89)),L89&lt;0,MOD(L89,1)&lt;&gt;0),"Physical piece inputs must be whole",IF(AND(L89&gt;0,M89="None"),"Record inbound timing and allocation basis",IF(IF(COUNTIFS('Item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incomplete","Linked")))&lt;&gt;"Linked",IF(COUNTIFS('Item Register'!$A$8:$A$57,B89)&lt;&gt;1,"Missing or duplicate Item ID",IF(INDEX('Item Register'!$C$8:$C$57,MATCH(B89,'Item Register'!$A$8:$A$57,0))&lt;&gt;C89,"Revision mismatch",IF(INDEX('Item Register'!$J$8:$J$57,MATCH(B89,'Item Register'!$A$8:$A$57,0))&lt;&gt;"Recorded","Item record incomplete","Linked"))),IF(INDEX('Item Register'!$D$8:$D$57,MATCH(B89,'Item Register'!$A$8:$A$57,0))&lt;&gt;"Consumable","Item class differs","Linked")))))))))),"Planning quantities calculated"))</x:f>
      </x:c>
    </x:row>
    <x:row r="90" ht="38" customHeight="1">
      <x:c r="A90" s="23"/>
      <x:c r="B90" s="23"/>
      <x:c r="C90" s="23"/>
      <x:c r="D90" s="23"/>
      <x:c r="E90" s="24"/>
      <x:c r="F90" s="23"/>
      <x:c r="G90" s="26"/>
      <x:c r="H90" s="26"/>
      <x:c r="I90" s="23"/>
      <x:c r="J90" s="25"/>
      <x:c r="K90" s="25"/>
      <x:c r="L90" s="25"/>
      <x:c r="M90" s="23"/>
      <x:c r="N90" s="28" t="str">
        <x:f>IF(A90="","",IF(IF(COUNTIFS('Replenishment'!$A$8:$A$57,A90)+COUNTIFS('Replenishment'!$A$68:$A$117,A90)&lt;&gt;1,"Duplicate Demand ID",IF(OR(LEN(B90&amp;"")=0,LEN(C90&amp;"")=0,LEN(D90&amp;"")=0,LEN(E90&amp;"")=0,LEN(F90&amp;"")=0,LEN(G90&amp;"")=0,LEN(H90&amp;"")=0,LEN(I90&amp;"")=0,LEN(J90&amp;"")=0,LEN(K90&amp;"")=0,LEN(L90&amp;"")=0,LEN(M90&amp;"")=0),"Complete assumptions, stock snapshot and source references",IF(COUNTIFS('Replenishment'!$D$8:$D$57,D90)+COUNTIFS('Replenishment'!$D$68:$D$117,D90)&lt;&gt;1,"Stock pool repeated; allocate once",IF(OR(NOT(ISNUMBER(E90)),E90&lt;=0),"Enter valid stock snapshot date",IF(OR(NOT(ISNUMBER(G90)),G90&lt;0,NOT(ISNUMBER(H90)),H90&lt;0,NOT(ISNUMBER(J90)),J90&lt;0,NOT(ISNUMBER(K90)),K90&lt;0,NOT(ISNUMBER(L90)),L90&lt;0),"Assumptions and stock must be nonnegative numbers",IF(OR(ROUND(G90,6)&lt;&gt;G90,ROUND(H90,6)&lt;&gt;H90),"PAR and forecast inputs support up to 6 decimals",IF(OR(NOT(ISNUMBER(J90)),J90&lt;0,MOD(J90,1)&lt;&gt;0,NOT(ISNUMBER(K90)),K90&lt;0,MOD(K90,1)&lt;&gt;0,NOT(ISNUMBER(L90)),L90&lt;0,MOD(L90,1)&lt;&gt;0),"Physical piece inputs must be whole",IF(AND(L90&gt;0,M90="None"),"Record inbound timing and allocation basis",IF(IF(COUNTIFS('Item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incomplete","Linked")))&lt;&gt;"Linked",IF(COUNTIFS('Item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incomplete","Linked"))),IF(INDEX('Item Register'!$D$8:$D$57,MATCH(B90,'Item Register'!$A$8:$A$57,0))&lt;&gt;"Consumable","Item class differs","Linked"))))))))))="Linked",ROUNDUP(ROUND(G90*H90,12),0),""))</x:f>
      </x:c>
      <x:c r="O90" s="28" t="str">
        <x:f>IF(A90="","",IF(IF(COUNTIFS('Replenishment'!$A$8:$A$57,A90)+COUNTIFS('Replenishment'!$A$68:$A$117,A90)&lt;&gt;1,"Duplicate Demand ID",IF(OR(LEN(B90&amp;"")=0,LEN(C90&amp;"")=0,LEN(D90&amp;"")=0,LEN(E90&amp;"")=0,LEN(F90&amp;"")=0,LEN(G90&amp;"")=0,LEN(H90&amp;"")=0,LEN(I90&amp;"")=0,LEN(J90&amp;"")=0,LEN(K90&amp;"")=0,LEN(L90&amp;"")=0,LEN(M90&amp;"")=0),"Complete assumptions, stock snapshot and source references",IF(COUNTIFS('Replenishment'!$D$8:$D$57,D90)+COUNTIFS('Replenishment'!$D$68:$D$117,D90)&lt;&gt;1,"Stock pool repeated; allocate once",IF(OR(NOT(ISNUMBER(E90)),E90&lt;=0),"Enter valid stock snapshot date",IF(OR(NOT(ISNUMBER(G90)),G90&lt;0,NOT(ISNUMBER(H90)),H90&lt;0,NOT(ISNUMBER(J90)),J90&lt;0,NOT(ISNUMBER(K90)),K90&lt;0,NOT(ISNUMBER(L90)),L90&lt;0),"Assumptions and stock must be nonnegative numbers",IF(OR(ROUND(G90,6)&lt;&gt;G90,ROUND(H90,6)&lt;&gt;H90),"PAR and forecast inputs support up to 6 decimals",IF(OR(NOT(ISNUMBER(J90)),J90&lt;0,MOD(J90,1)&lt;&gt;0,NOT(ISNUMBER(K90)),K90&lt;0,MOD(K90,1)&lt;&gt;0,NOT(ISNUMBER(L90)),L90&lt;0,MOD(L90,1)&lt;&gt;0),"Physical piece inputs must be whole",IF(AND(L90&gt;0,M90="None"),"Record inbound timing and allocation basis",IF(IF(COUNTIFS('Item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incomplete","Linked")))&lt;&gt;"Linked",IF(COUNTIFS('Item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incomplete","Linked"))),IF(INDEX('Item Register'!$D$8:$D$57,MATCH(B90,'Item Register'!$A$8:$A$57,0))&lt;&gt;"Consumable","Item class differs","Linked"))))))))))="Linked",N90+J90,""))</x:f>
      </x:c>
      <x:c r="P90" s="28" t="str">
        <x:f>IF(A90="","",IF(IF(COUNTIFS('Replenishment'!$A$8:$A$57,A90)+COUNTIFS('Replenishment'!$A$68:$A$117,A90)&lt;&gt;1,"Duplicate Demand ID",IF(OR(LEN(B90&amp;"")=0,LEN(C90&amp;"")=0,LEN(D90&amp;"")=0,LEN(E90&amp;"")=0,LEN(F90&amp;"")=0,LEN(G90&amp;"")=0,LEN(H90&amp;"")=0,LEN(I90&amp;"")=0,LEN(J90&amp;"")=0,LEN(K90&amp;"")=0,LEN(L90&amp;"")=0,LEN(M90&amp;"")=0),"Complete assumptions, stock snapshot and source references",IF(COUNTIFS('Replenishment'!$D$8:$D$57,D90)+COUNTIFS('Replenishment'!$D$68:$D$117,D90)&lt;&gt;1,"Stock pool repeated; allocate once",IF(OR(NOT(ISNUMBER(E90)),E90&lt;=0),"Enter valid stock snapshot date",IF(OR(NOT(ISNUMBER(G90)),G90&lt;0,NOT(ISNUMBER(H90)),H90&lt;0,NOT(ISNUMBER(J90)),J90&lt;0,NOT(ISNUMBER(K90)),K90&lt;0,NOT(ISNUMBER(L90)),L90&lt;0),"Assumptions and stock must be nonnegative numbers",IF(OR(ROUND(G90,6)&lt;&gt;G90,ROUND(H90,6)&lt;&gt;H90),"PAR and forecast inputs support up to 6 decimals",IF(OR(NOT(ISNUMBER(J90)),J90&lt;0,MOD(J90,1)&lt;&gt;0,NOT(ISNUMBER(K90)),K90&lt;0,MOD(K90,1)&lt;&gt;0,NOT(ISNUMBER(L90)),L90&lt;0,MOD(L90,1)&lt;&gt;0),"Physical piece inputs must be whole",IF(AND(L90&gt;0,M90="None"),"Record inbound timing and allocation basis",IF(IF(COUNTIFS('Item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incomplete","Linked")))&lt;&gt;"Linked",IF(COUNTIFS('Item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incomplete","Linked"))),IF(INDEX('Item Register'!$D$8:$D$57,MATCH(B90,'Item Register'!$A$8:$A$57,0))&lt;&gt;"Consumable","Item class differs","Linked"))))))))))="Linked",MAX(0,O90-K90-L90),""))</x:f>
      </x:c>
      <x:c r="Q90" s="28" t="str">
        <x:f>IF(A90="","",IF(IF(COUNTIFS('Replenishment'!$A$8:$A$57,A90)+COUNTIFS('Replenishment'!$A$68:$A$117,A90)&lt;&gt;1,"Duplicate Demand ID",IF(OR(LEN(B90&amp;"")=0,LEN(C90&amp;"")=0,LEN(D90&amp;"")=0,LEN(E90&amp;"")=0,LEN(F90&amp;"")=0,LEN(G90&amp;"")=0,LEN(H90&amp;"")=0,LEN(I90&amp;"")=0,LEN(J90&amp;"")=0,LEN(K90&amp;"")=0,LEN(L90&amp;"")=0,LEN(M90&amp;"")=0),"Complete assumptions, stock snapshot and source references",IF(COUNTIFS('Replenishment'!$D$8:$D$57,D90)+COUNTIFS('Replenishment'!$D$68:$D$117,D90)&lt;&gt;1,"Stock pool repeated; allocate once",IF(OR(NOT(ISNUMBER(E90)),E90&lt;=0),"Enter valid stock snapshot date",IF(OR(NOT(ISNUMBER(G90)),G90&lt;0,NOT(ISNUMBER(H90)),H90&lt;0,NOT(ISNUMBER(J90)),J90&lt;0,NOT(ISNUMBER(K90)),K90&lt;0,NOT(ISNUMBER(L90)),L90&lt;0),"Assumptions and stock must be nonnegative numbers",IF(OR(ROUND(G90,6)&lt;&gt;G90,ROUND(H90,6)&lt;&gt;H90),"PAR and forecast inputs support up to 6 decimals",IF(OR(NOT(ISNUMBER(J90)),J90&lt;0,MOD(J90,1)&lt;&gt;0,NOT(ISNUMBER(K90)),K90&lt;0,MOD(K90,1)&lt;&gt;0,NOT(ISNUMBER(L90)),L90&lt;0,MOD(L90,1)&lt;&gt;0),"Physical piece inputs must be whole",IF(AND(L90&gt;0,M90="None"),"Record inbound timing and allocation basis",IF(IF(COUNTIFS('Item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incomplete","Linked")))&lt;&gt;"Linked",IF(COUNTIFS('Item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incomplete","Linked"))),IF(INDEX('Item Register'!$D$8:$D$57,MATCH(B90,'Item Register'!$A$8:$A$57,0))&lt;&gt;"Consumable","Item class differs","Linked"))))))))))="Linked",ROUNDUP(P90/INDEX('Item Register'!$F$8:$F$57,MATCH(B90,'Item Register'!$A$8:$A$57,0)),0),""))</x:f>
      </x:c>
      <x:c r="R90" s="28" t="str">
        <x:f>IF(A90="","",IF(IF(COUNTIFS('Replenishment'!$A$8:$A$57,A90)+COUNTIFS('Replenishment'!$A$68:$A$117,A90)&lt;&gt;1,"Duplicate Demand ID",IF(OR(LEN(B90&amp;"")=0,LEN(C90&amp;"")=0,LEN(D90&amp;"")=0,LEN(E90&amp;"")=0,LEN(F90&amp;"")=0,LEN(G90&amp;"")=0,LEN(H90&amp;"")=0,LEN(I90&amp;"")=0,LEN(J90&amp;"")=0,LEN(K90&amp;"")=0,LEN(L90&amp;"")=0,LEN(M90&amp;"")=0),"Complete assumptions, stock snapshot and source references",IF(COUNTIFS('Replenishment'!$D$8:$D$57,D90)+COUNTIFS('Replenishment'!$D$68:$D$117,D90)&lt;&gt;1,"Stock pool repeated; allocate once",IF(OR(NOT(ISNUMBER(E90)),E90&lt;=0),"Enter valid stock snapshot date",IF(OR(NOT(ISNUMBER(G90)),G90&lt;0,NOT(ISNUMBER(H90)),H90&lt;0,NOT(ISNUMBER(J90)),J90&lt;0,NOT(ISNUMBER(K90)),K90&lt;0,NOT(ISNUMBER(L90)),L90&lt;0),"Assumptions and stock must be nonnegative numbers",IF(OR(ROUND(G90,6)&lt;&gt;G90,ROUND(H90,6)&lt;&gt;H90),"PAR and forecast inputs support up to 6 decimals",IF(OR(NOT(ISNUMBER(J90)),J90&lt;0,MOD(J90,1)&lt;&gt;0,NOT(ISNUMBER(K90)),K90&lt;0,MOD(K90,1)&lt;&gt;0,NOT(ISNUMBER(L90)),L90&lt;0,MOD(L90,1)&lt;&gt;0),"Physical piece inputs must be whole",IF(AND(L90&gt;0,M90="None"),"Record inbound timing and allocation basis",IF(IF(COUNTIFS('Item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incomplete","Linked")))&lt;&gt;"Linked",IF(COUNTIFS('Item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incomplete","Linked"))),IF(INDEX('Item Register'!$D$8:$D$57,MATCH(B90,'Item Register'!$A$8:$A$57,0))&lt;&gt;"Consumable","Item class differs","Linked"))))))))))="Linked",Q90*INDEX('Item Register'!$F$8:$F$57,MATCH(B90,'Item Register'!$A$8:$A$57,0)),""))</x:f>
      </x:c>
      <x:c r="S90" s="28" t="str">
        <x:f>IF(A90="","",IF(IF(COUNTIFS('Replenishment'!$A$8:$A$57,A90)+COUNTIFS('Replenishment'!$A$68:$A$117,A90)&lt;&gt;1,"Duplicate Demand ID",IF(OR(LEN(B90&amp;"")=0,LEN(C90&amp;"")=0,LEN(D90&amp;"")=0,LEN(E90&amp;"")=0,LEN(F90&amp;"")=0,LEN(G90&amp;"")=0,LEN(H90&amp;"")=0,LEN(I90&amp;"")=0,LEN(J90&amp;"")=0,LEN(K90&amp;"")=0,LEN(L90&amp;"")=0,LEN(M90&amp;"")=0),"Complete assumptions, stock snapshot and source references",IF(COUNTIFS('Replenishment'!$D$8:$D$57,D90)+COUNTIFS('Replenishment'!$D$68:$D$117,D90)&lt;&gt;1,"Stock pool repeated; allocate once",IF(OR(NOT(ISNUMBER(E90)),E90&lt;=0),"Enter valid stock snapshot date",IF(OR(NOT(ISNUMBER(G90)),G90&lt;0,NOT(ISNUMBER(H90)),H90&lt;0,NOT(ISNUMBER(J90)),J90&lt;0,NOT(ISNUMBER(K90)),K90&lt;0,NOT(ISNUMBER(L90)),L90&lt;0),"Assumptions and stock must be nonnegative numbers",IF(OR(ROUND(G90,6)&lt;&gt;G90,ROUND(H90,6)&lt;&gt;H90),"PAR and forecast inputs support up to 6 decimals",IF(OR(NOT(ISNUMBER(J90)),J90&lt;0,MOD(J90,1)&lt;&gt;0,NOT(ISNUMBER(K90)),K90&lt;0,MOD(K90,1)&lt;&gt;0,NOT(ISNUMBER(L90)),L90&lt;0,MOD(L90,1)&lt;&gt;0),"Physical piece inputs must be whole",IF(AND(L90&gt;0,M90="None"),"Record inbound timing and allocation basis",IF(IF(COUNTIFS('Item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incomplete","Linked")))&lt;&gt;"Linked",IF(COUNTIFS('Item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incomplete","Linked"))),IF(INDEX('Item Register'!$D$8:$D$57,MATCH(B90,'Item Register'!$A$8:$A$57,0))&lt;&gt;"Consumable","Item class differs","Linked"))))))))))="Linked",R90-P90,""))</x:f>
      </x:c>
      <x:c r="T90" s="27" t="str">
        <x:f>IF(LEN(A90&amp;"")=0,IF(COUNTA(A90,B90,C90,D90,E90,F90,G90,H90,I90,J90,K90,L90,M90)=0,"","Enter Demand ID"),IF(IF(COUNTIFS('Replenishment'!$A$8:$A$57,A90)+COUNTIFS('Replenishment'!$A$68:$A$117,A90)&lt;&gt;1,"Duplicate Demand ID",IF(OR(LEN(B90&amp;"")=0,LEN(C90&amp;"")=0,LEN(D90&amp;"")=0,LEN(E90&amp;"")=0,LEN(F90&amp;"")=0,LEN(G90&amp;"")=0,LEN(H90&amp;"")=0,LEN(I90&amp;"")=0,LEN(J90&amp;"")=0,LEN(K90&amp;"")=0,LEN(L90&amp;"")=0,LEN(M90&amp;"")=0),"Complete assumptions, stock snapshot and source references",IF(COUNTIFS('Replenishment'!$D$8:$D$57,D90)+COUNTIFS('Replenishment'!$D$68:$D$117,D90)&lt;&gt;1,"Stock pool repeated; allocate once",IF(OR(NOT(ISNUMBER(E90)),E90&lt;=0),"Enter valid stock snapshot date",IF(OR(NOT(ISNUMBER(G90)),G90&lt;0,NOT(ISNUMBER(H90)),H90&lt;0,NOT(ISNUMBER(J90)),J90&lt;0,NOT(ISNUMBER(K90)),K90&lt;0,NOT(ISNUMBER(L90)),L90&lt;0),"Assumptions and stock must be nonnegative numbers",IF(OR(ROUND(G90,6)&lt;&gt;G90,ROUND(H90,6)&lt;&gt;H90),"PAR and forecast inputs support up to 6 decimals",IF(OR(NOT(ISNUMBER(J90)),J90&lt;0,MOD(J90,1)&lt;&gt;0,NOT(ISNUMBER(K90)),K90&lt;0,MOD(K90,1)&lt;&gt;0,NOT(ISNUMBER(L90)),L90&lt;0,MOD(L90,1)&lt;&gt;0),"Physical piece inputs must be whole",IF(AND(L90&gt;0,M90="None"),"Record inbound timing and allocation basis",IF(IF(COUNTIFS('Item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incomplete","Linked")))&lt;&gt;"Linked",IF(COUNTIFS('Item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incomplete","Linked"))),IF(INDEX('Item Register'!$D$8:$D$57,MATCH(B90,'Item Register'!$A$8:$A$57,0))&lt;&gt;"Consumable","Item class differs","Linked"))))))))))&lt;&gt;"Linked",IF(COUNTIFS('Replenishment'!$A$8:$A$57,A90)+COUNTIFS('Replenishment'!$A$68:$A$117,A90)&lt;&gt;1,"Duplicate Demand ID",IF(OR(LEN(B90&amp;"")=0,LEN(C90&amp;"")=0,LEN(D90&amp;"")=0,LEN(E90&amp;"")=0,LEN(F90&amp;"")=0,LEN(G90&amp;"")=0,LEN(H90&amp;"")=0,LEN(I90&amp;"")=0,LEN(J90&amp;"")=0,LEN(K90&amp;"")=0,LEN(L90&amp;"")=0,LEN(M90&amp;"")=0),"Complete assumptions, stock snapshot and source references",IF(COUNTIFS('Replenishment'!$D$8:$D$57,D90)+COUNTIFS('Replenishment'!$D$68:$D$117,D90)&lt;&gt;1,"Stock pool repeated; allocate once",IF(OR(NOT(ISNUMBER(E90)),E90&lt;=0),"Enter valid stock snapshot date",IF(OR(NOT(ISNUMBER(G90)),G90&lt;0,NOT(ISNUMBER(H90)),H90&lt;0,NOT(ISNUMBER(J90)),J90&lt;0,NOT(ISNUMBER(K90)),K90&lt;0,NOT(ISNUMBER(L90)),L90&lt;0),"Assumptions and stock must be nonnegative numbers",IF(OR(ROUND(G90,6)&lt;&gt;G90,ROUND(H90,6)&lt;&gt;H90),"PAR and forecast inputs support up to 6 decimals",IF(OR(NOT(ISNUMBER(J90)),J90&lt;0,MOD(J90,1)&lt;&gt;0,NOT(ISNUMBER(K90)),K90&lt;0,MOD(K90,1)&lt;&gt;0,NOT(ISNUMBER(L90)),L90&lt;0,MOD(L90,1)&lt;&gt;0),"Physical piece inputs must be whole",IF(AND(L90&gt;0,M90="None"),"Record inbound timing and allocation basis",IF(IF(COUNTIFS('Item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incomplete","Linked")))&lt;&gt;"Linked",IF(COUNTIFS('Item Register'!$A$8:$A$57,B90)&lt;&gt;1,"Missing or duplicate Item ID",IF(INDEX('Item Register'!$C$8:$C$57,MATCH(B90,'Item Register'!$A$8:$A$57,0))&lt;&gt;C90,"Revision mismatch",IF(INDEX('Item Register'!$J$8:$J$57,MATCH(B90,'Item Register'!$A$8:$A$57,0))&lt;&gt;"Recorded","Item record incomplete","Linked"))),IF(INDEX('Item Register'!$D$8:$D$57,MATCH(B90,'Item Register'!$A$8:$A$57,0))&lt;&gt;"Consumable","Item class differs","Linked")))))))))),"Planning quantities calculated"))</x:f>
      </x:c>
    </x:row>
    <x:row r="91" ht="38" customHeight="1">
      <x:c r="A91" s="23"/>
      <x:c r="B91" s="23"/>
      <x:c r="C91" s="23"/>
      <x:c r="D91" s="23"/>
      <x:c r="E91" s="24"/>
      <x:c r="F91" s="23"/>
      <x:c r="G91" s="26"/>
      <x:c r="H91" s="26"/>
      <x:c r="I91" s="23"/>
      <x:c r="J91" s="25"/>
      <x:c r="K91" s="25"/>
      <x:c r="L91" s="25"/>
      <x:c r="M91" s="23"/>
      <x:c r="N91" s="28" t="str">
        <x:f>IF(A91="","",IF(IF(COUNTIFS('Replenishment'!$A$8:$A$57,A91)+COUNTIFS('Replenishment'!$A$68:$A$117,A91)&lt;&gt;1,"Duplicate Demand ID",IF(OR(LEN(B91&amp;"")=0,LEN(C91&amp;"")=0,LEN(D91&amp;"")=0,LEN(E91&amp;"")=0,LEN(F91&amp;"")=0,LEN(G91&amp;"")=0,LEN(H91&amp;"")=0,LEN(I91&amp;"")=0,LEN(J91&amp;"")=0,LEN(K91&amp;"")=0,LEN(L91&amp;"")=0,LEN(M91&amp;"")=0),"Complete assumptions, stock snapshot and source references",IF(COUNTIFS('Replenishment'!$D$8:$D$57,D91)+COUNTIFS('Replenishment'!$D$68:$D$117,D91)&lt;&gt;1,"Stock pool repeated; allocate once",IF(OR(NOT(ISNUMBER(E91)),E91&lt;=0),"Enter valid stock snapshot date",IF(OR(NOT(ISNUMBER(G91)),G91&lt;0,NOT(ISNUMBER(H91)),H91&lt;0,NOT(ISNUMBER(J91)),J91&lt;0,NOT(ISNUMBER(K91)),K91&lt;0,NOT(ISNUMBER(L91)),L91&lt;0),"Assumptions and stock must be nonnegative numbers",IF(OR(ROUND(G91,6)&lt;&gt;G91,ROUND(H91,6)&lt;&gt;H91),"PAR and forecast inputs support up to 6 decimals",IF(OR(NOT(ISNUMBER(J91)),J91&lt;0,MOD(J91,1)&lt;&gt;0,NOT(ISNUMBER(K91)),K91&lt;0,MOD(K91,1)&lt;&gt;0,NOT(ISNUMBER(L91)),L91&lt;0,MOD(L91,1)&lt;&gt;0),"Physical piece inputs must be whole",IF(AND(L91&gt;0,M91="None"),"Record inbound timing and allocation basis",IF(IF(COUNTIFS('Item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incomplete","Linked")))&lt;&gt;"Linked",IF(COUNTIFS('Item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incomplete","Linked"))),IF(INDEX('Item Register'!$D$8:$D$57,MATCH(B91,'Item Register'!$A$8:$A$57,0))&lt;&gt;"Consumable","Item class differs","Linked"))))))))))="Linked",ROUNDUP(ROUND(G91*H91,12),0),""))</x:f>
      </x:c>
      <x:c r="O91" s="28" t="str">
        <x:f>IF(A91="","",IF(IF(COUNTIFS('Replenishment'!$A$8:$A$57,A91)+COUNTIFS('Replenishment'!$A$68:$A$117,A91)&lt;&gt;1,"Duplicate Demand ID",IF(OR(LEN(B91&amp;"")=0,LEN(C91&amp;"")=0,LEN(D91&amp;"")=0,LEN(E91&amp;"")=0,LEN(F91&amp;"")=0,LEN(G91&amp;"")=0,LEN(H91&amp;"")=0,LEN(I91&amp;"")=0,LEN(J91&amp;"")=0,LEN(K91&amp;"")=0,LEN(L91&amp;"")=0,LEN(M91&amp;"")=0),"Complete assumptions, stock snapshot and source references",IF(COUNTIFS('Replenishment'!$D$8:$D$57,D91)+COUNTIFS('Replenishment'!$D$68:$D$117,D91)&lt;&gt;1,"Stock pool repeated; allocate once",IF(OR(NOT(ISNUMBER(E91)),E91&lt;=0),"Enter valid stock snapshot date",IF(OR(NOT(ISNUMBER(G91)),G91&lt;0,NOT(ISNUMBER(H91)),H91&lt;0,NOT(ISNUMBER(J91)),J91&lt;0,NOT(ISNUMBER(K91)),K91&lt;0,NOT(ISNUMBER(L91)),L91&lt;0),"Assumptions and stock must be nonnegative numbers",IF(OR(ROUND(G91,6)&lt;&gt;G91,ROUND(H91,6)&lt;&gt;H91),"PAR and forecast inputs support up to 6 decimals",IF(OR(NOT(ISNUMBER(J91)),J91&lt;0,MOD(J91,1)&lt;&gt;0,NOT(ISNUMBER(K91)),K91&lt;0,MOD(K91,1)&lt;&gt;0,NOT(ISNUMBER(L91)),L91&lt;0,MOD(L91,1)&lt;&gt;0),"Physical piece inputs must be whole",IF(AND(L91&gt;0,M91="None"),"Record inbound timing and allocation basis",IF(IF(COUNTIFS('Item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incomplete","Linked")))&lt;&gt;"Linked",IF(COUNTIFS('Item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incomplete","Linked"))),IF(INDEX('Item Register'!$D$8:$D$57,MATCH(B91,'Item Register'!$A$8:$A$57,0))&lt;&gt;"Consumable","Item class differs","Linked"))))))))))="Linked",N91+J91,""))</x:f>
      </x:c>
      <x:c r="P91" s="28" t="str">
        <x:f>IF(A91="","",IF(IF(COUNTIFS('Replenishment'!$A$8:$A$57,A91)+COUNTIFS('Replenishment'!$A$68:$A$117,A91)&lt;&gt;1,"Duplicate Demand ID",IF(OR(LEN(B91&amp;"")=0,LEN(C91&amp;"")=0,LEN(D91&amp;"")=0,LEN(E91&amp;"")=0,LEN(F91&amp;"")=0,LEN(G91&amp;"")=0,LEN(H91&amp;"")=0,LEN(I91&amp;"")=0,LEN(J91&amp;"")=0,LEN(K91&amp;"")=0,LEN(L91&amp;"")=0,LEN(M91&amp;"")=0),"Complete assumptions, stock snapshot and source references",IF(COUNTIFS('Replenishment'!$D$8:$D$57,D91)+COUNTIFS('Replenishment'!$D$68:$D$117,D91)&lt;&gt;1,"Stock pool repeated; allocate once",IF(OR(NOT(ISNUMBER(E91)),E91&lt;=0),"Enter valid stock snapshot date",IF(OR(NOT(ISNUMBER(G91)),G91&lt;0,NOT(ISNUMBER(H91)),H91&lt;0,NOT(ISNUMBER(J91)),J91&lt;0,NOT(ISNUMBER(K91)),K91&lt;0,NOT(ISNUMBER(L91)),L91&lt;0),"Assumptions and stock must be nonnegative numbers",IF(OR(ROUND(G91,6)&lt;&gt;G91,ROUND(H91,6)&lt;&gt;H91),"PAR and forecast inputs support up to 6 decimals",IF(OR(NOT(ISNUMBER(J91)),J91&lt;0,MOD(J91,1)&lt;&gt;0,NOT(ISNUMBER(K91)),K91&lt;0,MOD(K91,1)&lt;&gt;0,NOT(ISNUMBER(L91)),L91&lt;0,MOD(L91,1)&lt;&gt;0),"Physical piece inputs must be whole",IF(AND(L91&gt;0,M91="None"),"Record inbound timing and allocation basis",IF(IF(COUNTIFS('Item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incomplete","Linked")))&lt;&gt;"Linked",IF(COUNTIFS('Item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incomplete","Linked"))),IF(INDEX('Item Register'!$D$8:$D$57,MATCH(B91,'Item Register'!$A$8:$A$57,0))&lt;&gt;"Consumable","Item class differs","Linked"))))))))))="Linked",MAX(0,O91-K91-L91),""))</x:f>
      </x:c>
      <x:c r="Q91" s="28" t="str">
        <x:f>IF(A91="","",IF(IF(COUNTIFS('Replenishment'!$A$8:$A$57,A91)+COUNTIFS('Replenishment'!$A$68:$A$117,A91)&lt;&gt;1,"Duplicate Demand ID",IF(OR(LEN(B91&amp;"")=0,LEN(C91&amp;"")=0,LEN(D91&amp;"")=0,LEN(E91&amp;"")=0,LEN(F91&amp;"")=0,LEN(G91&amp;"")=0,LEN(H91&amp;"")=0,LEN(I91&amp;"")=0,LEN(J91&amp;"")=0,LEN(K91&amp;"")=0,LEN(L91&amp;"")=0,LEN(M91&amp;"")=0),"Complete assumptions, stock snapshot and source references",IF(COUNTIFS('Replenishment'!$D$8:$D$57,D91)+COUNTIFS('Replenishment'!$D$68:$D$117,D91)&lt;&gt;1,"Stock pool repeated; allocate once",IF(OR(NOT(ISNUMBER(E91)),E91&lt;=0),"Enter valid stock snapshot date",IF(OR(NOT(ISNUMBER(G91)),G91&lt;0,NOT(ISNUMBER(H91)),H91&lt;0,NOT(ISNUMBER(J91)),J91&lt;0,NOT(ISNUMBER(K91)),K91&lt;0,NOT(ISNUMBER(L91)),L91&lt;0),"Assumptions and stock must be nonnegative numbers",IF(OR(ROUND(G91,6)&lt;&gt;G91,ROUND(H91,6)&lt;&gt;H91),"PAR and forecast inputs support up to 6 decimals",IF(OR(NOT(ISNUMBER(J91)),J91&lt;0,MOD(J91,1)&lt;&gt;0,NOT(ISNUMBER(K91)),K91&lt;0,MOD(K91,1)&lt;&gt;0,NOT(ISNUMBER(L91)),L91&lt;0,MOD(L91,1)&lt;&gt;0),"Physical piece inputs must be whole",IF(AND(L91&gt;0,M91="None"),"Record inbound timing and allocation basis",IF(IF(COUNTIFS('Item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incomplete","Linked")))&lt;&gt;"Linked",IF(COUNTIFS('Item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incomplete","Linked"))),IF(INDEX('Item Register'!$D$8:$D$57,MATCH(B91,'Item Register'!$A$8:$A$57,0))&lt;&gt;"Consumable","Item class differs","Linked"))))))))))="Linked",ROUNDUP(P91/INDEX('Item Register'!$F$8:$F$57,MATCH(B91,'Item Register'!$A$8:$A$57,0)),0),""))</x:f>
      </x:c>
      <x:c r="R91" s="28" t="str">
        <x:f>IF(A91="","",IF(IF(COUNTIFS('Replenishment'!$A$8:$A$57,A91)+COUNTIFS('Replenishment'!$A$68:$A$117,A91)&lt;&gt;1,"Duplicate Demand ID",IF(OR(LEN(B91&amp;"")=0,LEN(C91&amp;"")=0,LEN(D91&amp;"")=0,LEN(E91&amp;"")=0,LEN(F91&amp;"")=0,LEN(G91&amp;"")=0,LEN(H91&amp;"")=0,LEN(I91&amp;"")=0,LEN(J91&amp;"")=0,LEN(K91&amp;"")=0,LEN(L91&amp;"")=0,LEN(M91&amp;"")=0),"Complete assumptions, stock snapshot and source references",IF(COUNTIFS('Replenishment'!$D$8:$D$57,D91)+COUNTIFS('Replenishment'!$D$68:$D$117,D91)&lt;&gt;1,"Stock pool repeated; allocate once",IF(OR(NOT(ISNUMBER(E91)),E91&lt;=0),"Enter valid stock snapshot date",IF(OR(NOT(ISNUMBER(G91)),G91&lt;0,NOT(ISNUMBER(H91)),H91&lt;0,NOT(ISNUMBER(J91)),J91&lt;0,NOT(ISNUMBER(K91)),K91&lt;0,NOT(ISNUMBER(L91)),L91&lt;0),"Assumptions and stock must be nonnegative numbers",IF(OR(ROUND(G91,6)&lt;&gt;G91,ROUND(H91,6)&lt;&gt;H91),"PAR and forecast inputs support up to 6 decimals",IF(OR(NOT(ISNUMBER(J91)),J91&lt;0,MOD(J91,1)&lt;&gt;0,NOT(ISNUMBER(K91)),K91&lt;0,MOD(K91,1)&lt;&gt;0,NOT(ISNUMBER(L91)),L91&lt;0,MOD(L91,1)&lt;&gt;0),"Physical piece inputs must be whole",IF(AND(L91&gt;0,M91="None"),"Record inbound timing and allocation basis",IF(IF(COUNTIFS('Item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incomplete","Linked")))&lt;&gt;"Linked",IF(COUNTIFS('Item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incomplete","Linked"))),IF(INDEX('Item Register'!$D$8:$D$57,MATCH(B91,'Item Register'!$A$8:$A$57,0))&lt;&gt;"Consumable","Item class differs","Linked"))))))))))="Linked",Q91*INDEX('Item Register'!$F$8:$F$57,MATCH(B91,'Item Register'!$A$8:$A$57,0)),""))</x:f>
      </x:c>
      <x:c r="S91" s="28" t="str">
        <x:f>IF(A91="","",IF(IF(COUNTIFS('Replenishment'!$A$8:$A$57,A91)+COUNTIFS('Replenishment'!$A$68:$A$117,A91)&lt;&gt;1,"Duplicate Demand ID",IF(OR(LEN(B91&amp;"")=0,LEN(C91&amp;"")=0,LEN(D91&amp;"")=0,LEN(E91&amp;"")=0,LEN(F91&amp;"")=0,LEN(G91&amp;"")=0,LEN(H91&amp;"")=0,LEN(I91&amp;"")=0,LEN(J91&amp;"")=0,LEN(K91&amp;"")=0,LEN(L91&amp;"")=0,LEN(M91&amp;"")=0),"Complete assumptions, stock snapshot and source references",IF(COUNTIFS('Replenishment'!$D$8:$D$57,D91)+COUNTIFS('Replenishment'!$D$68:$D$117,D91)&lt;&gt;1,"Stock pool repeated; allocate once",IF(OR(NOT(ISNUMBER(E91)),E91&lt;=0),"Enter valid stock snapshot date",IF(OR(NOT(ISNUMBER(G91)),G91&lt;0,NOT(ISNUMBER(H91)),H91&lt;0,NOT(ISNUMBER(J91)),J91&lt;0,NOT(ISNUMBER(K91)),K91&lt;0,NOT(ISNUMBER(L91)),L91&lt;0),"Assumptions and stock must be nonnegative numbers",IF(OR(ROUND(G91,6)&lt;&gt;G91,ROUND(H91,6)&lt;&gt;H91),"PAR and forecast inputs support up to 6 decimals",IF(OR(NOT(ISNUMBER(J91)),J91&lt;0,MOD(J91,1)&lt;&gt;0,NOT(ISNUMBER(K91)),K91&lt;0,MOD(K91,1)&lt;&gt;0,NOT(ISNUMBER(L91)),L91&lt;0,MOD(L91,1)&lt;&gt;0),"Physical piece inputs must be whole",IF(AND(L91&gt;0,M91="None"),"Record inbound timing and allocation basis",IF(IF(COUNTIFS('Item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incomplete","Linked")))&lt;&gt;"Linked",IF(COUNTIFS('Item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incomplete","Linked"))),IF(INDEX('Item Register'!$D$8:$D$57,MATCH(B91,'Item Register'!$A$8:$A$57,0))&lt;&gt;"Consumable","Item class differs","Linked"))))))))))="Linked",R91-P91,""))</x:f>
      </x:c>
      <x:c r="T91" s="27" t="str">
        <x:f>IF(LEN(A91&amp;"")=0,IF(COUNTA(A91,B91,C91,D91,E91,F91,G91,H91,I91,J91,K91,L91,M91)=0,"","Enter Demand ID"),IF(IF(COUNTIFS('Replenishment'!$A$8:$A$57,A91)+COUNTIFS('Replenishment'!$A$68:$A$117,A91)&lt;&gt;1,"Duplicate Demand ID",IF(OR(LEN(B91&amp;"")=0,LEN(C91&amp;"")=0,LEN(D91&amp;"")=0,LEN(E91&amp;"")=0,LEN(F91&amp;"")=0,LEN(G91&amp;"")=0,LEN(H91&amp;"")=0,LEN(I91&amp;"")=0,LEN(J91&amp;"")=0,LEN(K91&amp;"")=0,LEN(L91&amp;"")=0,LEN(M91&amp;"")=0),"Complete assumptions, stock snapshot and source references",IF(COUNTIFS('Replenishment'!$D$8:$D$57,D91)+COUNTIFS('Replenishment'!$D$68:$D$117,D91)&lt;&gt;1,"Stock pool repeated; allocate once",IF(OR(NOT(ISNUMBER(E91)),E91&lt;=0),"Enter valid stock snapshot date",IF(OR(NOT(ISNUMBER(G91)),G91&lt;0,NOT(ISNUMBER(H91)),H91&lt;0,NOT(ISNUMBER(J91)),J91&lt;0,NOT(ISNUMBER(K91)),K91&lt;0,NOT(ISNUMBER(L91)),L91&lt;0),"Assumptions and stock must be nonnegative numbers",IF(OR(ROUND(G91,6)&lt;&gt;G91,ROUND(H91,6)&lt;&gt;H91),"PAR and forecast inputs support up to 6 decimals",IF(OR(NOT(ISNUMBER(J91)),J91&lt;0,MOD(J91,1)&lt;&gt;0,NOT(ISNUMBER(K91)),K91&lt;0,MOD(K91,1)&lt;&gt;0,NOT(ISNUMBER(L91)),L91&lt;0,MOD(L91,1)&lt;&gt;0),"Physical piece inputs must be whole",IF(AND(L91&gt;0,M91="None"),"Record inbound timing and allocation basis",IF(IF(COUNTIFS('Item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incomplete","Linked")))&lt;&gt;"Linked",IF(COUNTIFS('Item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incomplete","Linked"))),IF(INDEX('Item Register'!$D$8:$D$57,MATCH(B91,'Item Register'!$A$8:$A$57,0))&lt;&gt;"Consumable","Item class differs","Linked"))))))))))&lt;&gt;"Linked",IF(COUNTIFS('Replenishment'!$A$8:$A$57,A91)+COUNTIFS('Replenishment'!$A$68:$A$117,A91)&lt;&gt;1,"Duplicate Demand ID",IF(OR(LEN(B91&amp;"")=0,LEN(C91&amp;"")=0,LEN(D91&amp;"")=0,LEN(E91&amp;"")=0,LEN(F91&amp;"")=0,LEN(G91&amp;"")=0,LEN(H91&amp;"")=0,LEN(I91&amp;"")=0,LEN(J91&amp;"")=0,LEN(K91&amp;"")=0,LEN(L91&amp;"")=0,LEN(M91&amp;"")=0),"Complete assumptions, stock snapshot and source references",IF(COUNTIFS('Replenishment'!$D$8:$D$57,D91)+COUNTIFS('Replenishment'!$D$68:$D$117,D91)&lt;&gt;1,"Stock pool repeated; allocate once",IF(OR(NOT(ISNUMBER(E91)),E91&lt;=0),"Enter valid stock snapshot date",IF(OR(NOT(ISNUMBER(G91)),G91&lt;0,NOT(ISNUMBER(H91)),H91&lt;0,NOT(ISNUMBER(J91)),J91&lt;0,NOT(ISNUMBER(K91)),K91&lt;0,NOT(ISNUMBER(L91)),L91&lt;0),"Assumptions and stock must be nonnegative numbers",IF(OR(ROUND(G91,6)&lt;&gt;G91,ROUND(H91,6)&lt;&gt;H91),"PAR and forecast inputs support up to 6 decimals",IF(OR(NOT(ISNUMBER(J91)),J91&lt;0,MOD(J91,1)&lt;&gt;0,NOT(ISNUMBER(K91)),K91&lt;0,MOD(K91,1)&lt;&gt;0,NOT(ISNUMBER(L91)),L91&lt;0,MOD(L91,1)&lt;&gt;0),"Physical piece inputs must be whole",IF(AND(L91&gt;0,M91="None"),"Record inbound timing and allocation basis",IF(IF(COUNTIFS('Item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incomplete","Linked")))&lt;&gt;"Linked",IF(COUNTIFS('Item Register'!$A$8:$A$57,B91)&lt;&gt;1,"Missing or duplicate Item ID",IF(INDEX('Item Register'!$C$8:$C$57,MATCH(B91,'Item Register'!$A$8:$A$57,0))&lt;&gt;C91,"Revision mismatch",IF(INDEX('Item Register'!$J$8:$J$57,MATCH(B91,'Item Register'!$A$8:$A$57,0))&lt;&gt;"Recorded","Item record incomplete","Linked"))),IF(INDEX('Item Register'!$D$8:$D$57,MATCH(B91,'Item Register'!$A$8:$A$57,0))&lt;&gt;"Consumable","Item class differs","Linked")))))))))),"Planning quantities calculated"))</x:f>
      </x:c>
    </x:row>
    <x:row r="92" ht="38" customHeight="1">
      <x:c r="A92" s="23"/>
      <x:c r="B92" s="23"/>
      <x:c r="C92" s="23"/>
      <x:c r="D92" s="23"/>
      <x:c r="E92" s="24"/>
      <x:c r="F92" s="23"/>
      <x:c r="G92" s="26"/>
      <x:c r="H92" s="26"/>
      <x:c r="I92" s="23"/>
      <x:c r="J92" s="25"/>
      <x:c r="K92" s="25"/>
      <x:c r="L92" s="25"/>
      <x:c r="M92" s="23"/>
      <x:c r="N92" s="28" t="str">
        <x:f>IF(A92="","",IF(IF(COUNTIFS('Replenishment'!$A$8:$A$57,A92)+COUNTIFS('Replenishment'!$A$68:$A$117,A92)&lt;&gt;1,"Duplicate Demand ID",IF(OR(LEN(B92&amp;"")=0,LEN(C92&amp;"")=0,LEN(D92&amp;"")=0,LEN(E92&amp;"")=0,LEN(F92&amp;"")=0,LEN(G92&amp;"")=0,LEN(H92&amp;"")=0,LEN(I92&amp;"")=0,LEN(J92&amp;"")=0,LEN(K92&amp;"")=0,LEN(L92&amp;"")=0,LEN(M92&amp;"")=0),"Complete assumptions, stock snapshot and source references",IF(COUNTIFS('Replenishment'!$D$8:$D$57,D92)+COUNTIFS('Replenishment'!$D$68:$D$117,D92)&lt;&gt;1,"Stock pool repeated; allocate once",IF(OR(NOT(ISNUMBER(E92)),E92&lt;=0),"Enter valid stock snapshot date",IF(OR(NOT(ISNUMBER(G92)),G92&lt;0,NOT(ISNUMBER(H92)),H92&lt;0,NOT(ISNUMBER(J92)),J92&lt;0,NOT(ISNUMBER(K92)),K92&lt;0,NOT(ISNUMBER(L92)),L92&lt;0),"Assumptions and stock must be nonnegative numbers",IF(OR(ROUND(G92,6)&lt;&gt;G92,ROUND(H92,6)&lt;&gt;H92),"PAR and forecast inputs support up to 6 decimals",IF(OR(NOT(ISNUMBER(J92)),J92&lt;0,MOD(J92,1)&lt;&gt;0,NOT(ISNUMBER(K92)),K92&lt;0,MOD(K92,1)&lt;&gt;0,NOT(ISNUMBER(L92)),L92&lt;0,MOD(L92,1)&lt;&gt;0),"Physical piece inputs must be whole",IF(AND(L92&gt;0,M92="None"),"Record inbound timing and allocation basis",IF(IF(COUNTIFS('Item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incomplete","Linked")))&lt;&gt;"Linked",IF(COUNTIFS('Item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incomplete","Linked"))),IF(INDEX('Item Register'!$D$8:$D$57,MATCH(B92,'Item Register'!$A$8:$A$57,0))&lt;&gt;"Consumable","Item class differs","Linked"))))))))))="Linked",ROUNDUP(ROUND(G92*H92,12),0),""))</x:f>
      </x:c>
      <x:c r="O92" s="28" t="str">
        <x:f>IF(A92="","",IF(IF(COUNTIFS('Replenishment'!$A$8:$A$57,A92)+COUNTIFS('Replenishment'!$A$68:$A$117,A92)&lt;&gt;1,"Duplicate Demand ID",IF(OR(LEN(B92&amp;"")=0,LEN(C92&amp;"")=0,LEN(D92&amp;"")=0,LEN(E92&amp;"")=0,LEN(F92&amp;"")=0,LEN(G92&amp;"")=0,LEN(H92&amp;"")=0,LEN(I92&amp;"")=0,LEN(J92&amp;"")=0,LEN(K92&amp;"")=0,LEN(L92&amp;"")=0,LEN(M92&amp;"")=0),"Complete assumptions, stock snapshot and source references",IF(COUNTIFS('Replenishment'!$D$8:$D$57,D92)+COUNTIFS('Replenishment'!$D$68:$D$117,D92)&lt;&gt;1,"Stock pool repeated; allocate once",IF(OR(NOT(ISNUMBER(E92)),E92&lt;=0),"Enter valid stock snapshot date",IF(OR(NOT(ISNUMBER(G92)),G92&lt;0,NOT(ISNUMBER(H92)),H92&lt;0,NOT(ISNUMBER(J92)),J92&lt;0,NOT(ISNUMBER(K92)),K92&lt;0,NOT(ISNUMBER(L92)),L92&lt;0),"Assumptions and stock must be nonnegative numbers",IF(OR(ROUND(G92,6)&lt;&gt;G92,ROUND(H92,6)&lt;&gt;H92),"PAR and forecast inputs support up to 6 decimals",IF(OR(NOT(ISNUMBER(J92)),J92&lt;0,MOD(J92,1)&lt;&gt;0,NOT(ISNUMBER(K92)),K92&lt;0,MOD(K92,1)&lt;&gt;0,NOT(ISNUMBER(L92)),L92&lt;0,MOD(L92,1)&lt;&gt;0),"Physical piece inputs must be whole",IF(AND(L92&gt;0,M92="None"),"Record inbound timing and allocation basis",IF(IF(COUNTIFS('Item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incomplete","Linked")))&lt;&gt;"Linked",IF(COUNTIFS('Item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incomplete","Linked"))),IF(INDEX('Item Register'!$D$8:$D$57,MATCH(B92,'Item Register'!$A$8:$A$57,0))&lt;&gt;"Consumable","Item class differs","Linked"))))))))))="Linked",N92+J92,""))</x:f>
      </x:c>
      <x:c r="P92" s="28" t="str">
        <x:f>IF(A92="","",IF(IF(COUNTIFS('Replenishment'!$A$8:$A$57,A92)+COUNTIFS('Replenishment'!$A$68:$A$117,A92)&lt;&gt;1,"Duplicate Demand ID",IF(OR(LEN(B92&amp;"")=0,LEN(C92&amp;"")=0,LEN(D92&amp;"")=0,LEN(E92&amp;"")=0,LEN(F92&amp;"")=0,LEN(G92&amp;"")=0,LEN(H92&amp;"")=0,LEN(I92&amp;"")=0,LEN(J92&amp;"")=0,LEN(K92&amp;"")=0,LEN(L92&amp;"")=0,LEN(M92&amp;"")=0),"Complete assumptions, stock snapshot and source references",IF(COUNTIFS('Replenishment'!$D$8:$D$57,D92)+COUNTIFS('Replenishment'!$D$68:$D$117,D92)&lt;&gt;1,"Stock pool repeated; allocate once",IF(OR(NOT(ISNUMBER(E92)),E92&lt;=0),"Enter valid stock snapshot date",IF(OR(NOT(ISNUMBER(G92)),G92&lt;0,NOT(ISNUMBER(H92)),H92&lt;0,NOT(ISNUMBER(J92)),J92&lt;0,NOT(ISNUMBER(K92)),K92&lt;0,NOT(ISNUMBER(L92)),L92&lt;0),"Assumptions and stock must be nonnegative numbers",IF(OR(ROUND(G92,6)&lt;&gt;G92,ROUND(H92,6)&lt;&gt;H92),"PAR and forecast inputs support up to 6 decimals",IF(OR(NOT(ISNUMBER(J92)),J92&lt;0,MOD(J92,1)&lt;&gt;0,NOT(ISNUMBER(K92)),K92&lt;0,MOD(K92,1)&lt;&gt;0,NOT(ISNUMBER(L92)),L92&lt;0,MOD(L92,1)&lt;&gt;0),"Physical piece inputs must be whole",IF(AND(L92&gt;0,M92="None"),"Record inbound timing and allocation basis",IF(IF(COUNTIFS('Item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incomplete","Linked")))&lt;&gt;"Linked",IF(COUNTIFS('Item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incomplete","Linked"))),IF(INDEX('Item Register'!$D$8:$D$57,MATCH(B92,'Item Register'!$A$8:$A$57,0))&lt;&gt;"Consumable","Item class differs","Linked"))))))))))="Linked",MAX(0,O92-K92-L92),""))</x:f>
      </x:c>
      <x:c r="Q92" s="28" t="str">
        <x:f>IF(A92="","",IF(IF(COUNTIFS('Replenishment'!$A$8:$A$57,A92)+COUNTIFS('Replenishment'!$A$68:$A$117,A92)&lt;&gt;1,"Duplicate Demand ID",IF(OR(LEN(B92&amp;"")=0,LEN(C92&amp;"")=0,LEN(D92&amp;"")=0,LEN(E92&amp;"")=0,LEN(F92&amp;"")=0,LEN(G92&amp;"")=0,LEN(H92&amp;"")=0,LEN(I92&amp;"")=0,LEN(J92&amp;"")=0,LEN(K92&amp;"")=0,LEN(L92&amp;"")=0,LEN(M92&amp;"")=0),"Complete assumptions, stock snapshot and source references",IF(COUNTIFS('Replenishment'!$D$8:$D$57,D92)+COUNTIFS('Replenishment'!$D$68:$D$117,D92)&lt;&gt;1,"Stock pool repeated; allocate once",IF(OR(NOT(ISNUMBER(E92)),E92&lt;=0),"Enter valid stock snapshot date",IF(OR(NOT(ISNUMBER(G92)),G92&lt;0,NOT(ISNUMBER(H92)),H92&lt;0,NOT(ISNUMBER(J92)),J92&lt;0,NOT(ISNUMBER(K92)),K92&lt;0,NOT(ISNUMBER(L92)),L92&lt;0),"Assumptions and stock must be nonnegative numbers",IF(OR(ROUND(G92,6)&lt;&gt;G92,ROUND(H92,6)&lt;&gt;H92),"PAR and forecast inputs support up to 6 decimals",IF(OR(NOT(ISNUMBER(J92)),J92&lt;0,MOD(J92,1)&lt;&gt;0,NOT(ISNUMBER(K92)),K92&lt;0,MOD(K92,1)&lt;&gt;0,NOT(ISNUMBER(L92)),L92&lt;0,MOD(L92,1)&lt;&gt;0),"Physical piece inputs must be whole",IF(AND(L92&gt;0,M92="None"),"Record inbound timing and allocation basis",IF(IF(COUNTIFS('Item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incomplete","Linked")))&lt;&gt;"Linked",IF(COUNTIFS('Item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incomplete","Linked"))),IF(INDEX('Item Register'!$D$8:$D$57,MATCH(B92,'Item Register'!$A$8:$A$57,0))&lt;&gt;"Consumable","Item class differs","Linked"))))))))))="Linked",ROUNDUP(P92/INDEX('Item Register'!$F$8:$F$57,MATCH(B92,'Item Register'!$A$8:$A$57,0)),0),""))</x:f>
      </x:c>
      <x:c r="R92" s="28" t="str">
        <x:f>IF(A92="","",IF(IF(COUNTIFS('Replenishment'!$A$8:$A$57,A92)+COUNTIFS('Replenishment'!$A$68:$A$117,A92)&lt;&gt;1,"Duplicate Demand ID",IF(OR(LEN(B92&amp;"")=0,LEN(C92&amp;"")=0,LEN(D92&amp;"")=0,LEN(E92&amp;"")=0,LEN(F92&amp;"")=0,LEN(G92&amp;"")=0,LEN(H92&amp;"")=0,LEN(I92&amp;"")=0,LEN(J92&amp;"")=0,LEN(K92&amp;"")=0,LEN(L92&amp;"")=0,LEN(M92&amp;"")=0),"Complete assumptions, stock snapshot and source references",IF(COUNTIFS('Replenishment'!$D$8:$D$57,D92)+COUNTIFS('Replenishment'!$D$68:$D$117,D92)&lt;&gt;1,"Stock pool repeated; allocate once",IF(OR(NOT(ISNUMBER(E92)),E92&lt;=0),"Enter valid stock snapshot date",IF(OR(NOT(ISNUMBER(G92)),G92&lt;0,NOT(ISNUMBER(H92)),H92&lt;0,NOT(ISNUMBER(J92)),J92&lt;0,NOT(ISNUMBER(K92)),K92&lt;0,NOT(ISNUMBER(L92)),L92&lt;0),"Assumptions and stock must be nonnegative numbers",IF(OR(ROUND(G92,6)&lt;&gt;G92,ROUND(H92,6)&lt;&gt;H92),"PAR and forecast inputs support up to 6 decimals",IF(OR(NOT(ISNUMBER(J92)),J92&lt;0,MOD(J92,1)&lt;&gt;0,NOT(ISNUMBER(K92)),K92&lt;0,MOD(K92,1)&lt;&gt;0,NOT(ISNUMBER(L92)),L92&lt;0,MOD(L92,1)&lt;&gt;0),"Physical piece inputs must be whole",IF(AND(L92&gt;0,M92="None"),"Record inbound timing and allocation basis",IF(IF(COUNTIFS('Item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incomplete","Linked")))&lt;&gt;"Linked",IF(COUNTIFS('Item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incomplete","Linked"))),IF(INDEX('Item Register'!$D$8:$D$57,MATCH(B92,'Item Register'!$A$8:$A$57,0))&lt;&gt;"Consumable","Item class differs","Linked"))))))))))="Linked",Q92*INDEX('Item Register'!$F$8:$F$57,MATCH(B92,'Item Register'!$A$8:$A$57,0)),""))</x:f>
      </x:c>
      <x:c r="S92" s="28" t="str">
        <x:f>IF(A92="","",IF(IF(COUNTIFS('Replenishment'!$A$8:$A$57,A92)+COUNTIFS('Replenishment'!$A$68:$A$117,A92)&lt;&gt;1,"Duplicate Demand ID",IF(OR(LEN(B92&amp;"")=0,LEN(C92&amp;"")=0,LEN(D92&amp;"")=0,LEN(E92&amp;"")=0,LEN(F92&amp;"")=0,LEN(G92&amp;"")=0,LEN(H92&amp;"")=0,LEN(I92&amp;"")=0,LEN(J92&amp;"")=0,LEN(K92&amp;"")=0,LEN(L92&amp;"")=0,LEN(M92&amp;"")=0),"Complete assumptions, stock snapshot and source references",IF(COUNTIFS('Replenishment'!$D$8:$D$57,D92)+COUNTIFS('Replenishment'!$D$68:$D$117,D92)&lt;&gt;1,"Stock pool repeated; allocate once",IF(OR(NOT(ISNUMBER(E92)),E92&lt;=0),"Enter valid stock snapshot date",IF(OR(NOT(ISNUMBER(G92)),G92&lt;0,NOT(ISNUMBER(H92)),H92&lt;0,NOT(ISNUMBER(J92)),J92&lt;0,NOT(ISNUMBER(K92)),K92&lt;0,NOT(ISNUMBER(L92)),L92&lt;0),"Assumptions and stock must be nonnegative numbers",IF(OR(ROUND(G92,6)&lt;&gt;G92,ROUND(H92,6)&lt;&gt;H92),"PAR and forecast inputs support up to 6 decimals",IF(OR(NOT(ISNUMBER(J92)),J92&lt;0,MOD(J92,1)&lt;&gt;0,NOT(ISNUMBER(K92)),K92&lt;0,MOD(K92,1)&lt;&gt;0,NOT(ISNUMBER(L92)),L92&lt;0,MOD(L92,1)&lt;&gt;0),"Physical piece inputs must be whole",IF(AND(L92&gt;0,M92="None"),"Record inbound timing and allocation basis",IF(IF(COUNTIFS('Item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incomplete","Linked")))&lt;&gt;"Linked",IF(COUNTIFS('Item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incomplete","Linked"))),IF(INDEX('Item Register'!$D$8:$D$57,MATCH(B92,'Item Register'!$A$8:$A$57,0))&lt;&gt;"Consumable","Item class differs","Linked"))))))))))="Linked",R92-P92,""))</x:f>
      </x:c>
      <x:c r="T92" s="27" t="str">
        <x:f>IF(LEN(A92&amp;"")=0,IF(COUNTA(A92,B92,C92,D92,E92,F92,G92,H92,I92,J92,K92,L92,M92)=0,"","Enter Demand ID"),IF(IF(COUNTIFS('Replenishment'!$A$8:$A$57,A92)+COUNTIFS('Replenishment'!$A$68:$A$117,A92)&lt;&gt;1,"Duplicate Demand ID",IF(OR(LEN(B92&amp;"")=0,LEN(C92&amp;"")=0,LEN(D92&amp;"")=0,LEN(E92&amp;"")=0,LEN(F92&amp;"")=0,LEN(G92&amp;"")=0,LEN(H92&amp;"")=0,LEN(I92&amp;"")=0,LEN(J92&amp;"")=0,LEN(K92&amp;"")=0,LEN(L92&amp;"")=0,LEN(M92&amp;"")=0),"Complete assumptions, stock snapshot and source references",IF(COUNTIFS('Replenishment'!$D$8:$D$57,D92)+COUNTIFS('Replenishment'!$D$68:$D$117,D92)&lt;&gt;1,"Stock pool repeated; allocate once",IF(OR(NOT(ISNUMBER(E92)),E92&lt;=0),"Enter valid stock snapshot date",IF(OR(NOT(ISNUMBER(G92)),G92&lt;0,NOT(ISNUMBER(H92)),H92&lt;0,NOT(ISNUMBER(J92)),J92&lt;0,NOT(ISNUMBER(K92)),K92&lt;0,NOT(ISNUMBER(L92)),L92&lt;0),"Assumptions and stock must be nonnegative numbers",IF(OR(ROUND(G92,6)&lt;&gt;G92,ROUND(H92,6)&lt;&gt;H92),"PAR and forecast inputs support up to 6 decimals",IF(OR(NOT(ISNUMBER(J92)),J92&lt;0,MOD(J92,1)&lt;&gt;0,NOT(ISNUMBER(K92)),K92&lt;0,MOD(K92,1)&lt;&gt;0,NOT(ISNUMBER(L92)),L92&lt;0,MOD(L92,1)&lt;&gt;0),"Physical piece inputs must be whole",IF(AND(L92&gt;0,M92="None"),"Record inbound timing and allocation basis",IF(IF(COUNTIFS('Item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incomplete","Linked")))&lt;&gt;"Linked",IF(COUNTIFS('Item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incomplete","Linked"))),IF(INDEX('Item Register'!$D$8:$D$57,MATCH(B92,'Item Register'!$A$8:$A$57,0))&lt;&gt;"Consumable","Item class differs","Linked"))))))))))&lt;&gt;"Linked",IF(COUNTIFS('Replenishment'!$A$8:$A$57,A92)+COUNTIFS('Replenishment'!$A$68:$A$117,A92)&lt;&gt;1,"Duplicate Demand ID",IF(OR(LEN(B92&amp;"")=0,LEN(C92&amp;"")=0,LEN(D92&amp;"")=0,LEN(E92&amp;"")=0,LEN(F92&amp;"")=0,LEN(G92&amp;"")=0,LEN(H92&amp;"")=0,LEN(I92&amp;"")=0,LEN(J92&amp;"")=0,LEN(K92&amp;"")=0,LEN(L92&amp;"")=0,LEN(M92&amp;"")=0),"Complete assumptions, stock snapshot and source references",IF(COUNTIFS('Replenishment'!$D$8:$D$57,D92)+COUNTIFS('Replenishment'!$D$68:$D$117,D92)&lt;&gt;1,"Stock pool repeated; allocate once",IF(OR(NOT(ISNUMBER(E92)),E92&lt;=0),"Enter valid stock snapshot date",IF(OR(NOT(ISNUMBER(G92)),G92&lt;0,NOT(ISNUMBER(H92)),H92&lt;0,NOT(ISNUMBER(J92)),J92&lt;0,NOT(ISNUMBER(K92)),K92&lt;0,NOT(ISNUMBER(L92)),L92&lt;0),"Assumptions and stock must be nonnegative numbers",IF(OR(ROUND(G92,6)&lt;&gt;G92,ROUND(H92,6)&lt;&gt;H92),"PAR and forecast inputs support up to 6 decimals",IF(OR(NOT(ISNUMBER(J92)),J92&lt;0,MOD(J92,1)&lt;&gt;0,NOT(ISNUMBER(K92)),K92&lt;0,MOD(K92,1)&lt;&gt;0,NOT(ISNUMBER(L92)),L92&lt;0,MOD(L92,1)&lt;&gt;0),"Physical piece inputs must be whole",IF(AND(L92&gt;0,M92="None"),"Record inbound timing and allocation basis",IF(IF(COUNTIFS('Item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incomplete","Linked")))&lt;&gt;"Linked",IF(COUNTIFS('Item Register'!$A$8:$A$57,B92)&lt;&gt;1,"Missing or duplicate Item ID",IF(INDEX('Item Register'!$C$8:$C$57,MATCH(B92,'Item Register'!$A$8:$A$57,0))&lt;&gt;C92,"Revision mismatch",IF(INDEX('Item Register'!$J$8:$J$57,MATCH(B92,'Item Register'!$A$8:$A$57,0))&lt;&gt;"Recorded","Item record incomplete","Linked"))),IF(INDEX('Item Register'!$D$8:$D$57,MATCH(B92,'Item Register'!$A$8:$A$57,0))&lt;&gt;"Consumable","Item class differs","Linked")))))))))),"Planning quantities calculated"))</x:f>
      </x:c>
    </x:row>
    <x:row r="93" ht="38" customHeight="1">
      <x:c r="A93" s="23"/>
      <x:c r="B93" s="23"/>
      <x:c r="C93" s="23"/>
      <x:c r="D93" s="23"/>
      <x:c r="E93" s="24"/>
      <x:c r="F93" s="23"/>
      <x:c r="G93" s="26"/>
      <x:c r="H93" s="26"/>
      <x:c r="I93" s="23"/>
      <x:c r="J93" s="25"/>
      <x:c r="K93" s="25"/>
      <x:c r="L93" s="25"/>
      <x:c r="M93" s="23"/>
      <x:c r="N93" s="28" t="str">
        <x:f>IF(A93="","",IF(IF(COUNTIFS('Replenishment'!$A$8:$A$57,A93)+COUNTIFS('Replenishment'!$A$68:$A$117,A93)&lt;&gt;1,"Duplicate Demand ID",IF(OR(LEN(B93&amp;"")=0,LEN(C93&amp;"")=0,LEN(D93&amp;"")=0,LEN(E93&amp;"")=0,LEN(F93&amp;"")=0,LEN(G93&amp;"")=0,LEN(H93&amp;"")=0,LEN(I93&amp;"")=0,LEN(J93&amp;"")=0,LEN(K93&amp;"")=0,LEN(L93&amp;"")=0,LEN(M93&amp;"")=0),"Complete assumptions, stock snapshot and source references",IF(COUNTIFS('Replenishment'!$D$8:$D$57,D93)+COUNTIFS('Replenishment'!$D$68:$D$117,D93)&lt;&gt;1,"Stock pool repeated; allocate once",IF(OR(NOT(ISNUMBER(E93)),E93&lt;=0),"Enter valid stock snapshot date",IF(OR(NOT(ISNUMBER(G93)),G93&lt;0,NOT(ISNUMBER(H93)),H93&lt;0,NOT(ISNUMBER(J93)),J93&lt;0,NOT(ISNUMBER(K93)),K93&lt;0,NOT(ISNUMBER(L93)),L93&lt;0),"Assumptions and stock must be nonnegative numbers",IF(OR(ROUND(G93,6)&lt;&gt;G93,ROUND(H93,6)&lt;&gt;H93),"PAR and forecast inputs support up to 6 decimals",IF(OR(NOT(ISNUMBER(J93)),J93&lt;0,MOD(J93,1)&lt;&gt;0,NOT(ISNUMBER(K93)),K93&lt;0,MOD(K93,1)&lt;&gt;0,NOT(ISNUMBER(L93)),L93&lt;0,MOD(L93,1)&lt;&gt;0),"Physical piece inputs must be whole",IF(AND(L93&gt;0,M93="None"),"Record inbound timing and allocation basis",IF(IF(COUNTIFS('Item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incomplete","Linked")))&lt;&gt;"Linked",IF(COUNTIFS('Item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incomplete","Linked"))),IF(INDEX('Item Register'!$D$8:$D$57,MATCH(B93,'Item Register'!$A$8:$A$57,0))&lt;&gt;"Consumable","Item class differs","Linked"))))))))))="Linked",ROUNDUP(ROUND(G93*H93,12),0),""))</x:f>
      </x:c>
      <x:c r="O93" s="28" t="str">
        <x:f>IF(A93="","",IF(IF(COUNTIFS('Replenishment'!$A$8:$A$57,A93)+COUNTIFS('Replenishment'!$A$68:$A$117,A93)&lt;&gt;1,"Duplicate Demand ID",IF(OR(LEN(B93&amp;"")=0,LEN(C93&amp;"")=0,LEN(D93&amp;"")=0,LEN(E93&amp;"")=0,LEN(F93&amp;"")=0,LEN(G93&amp;"")=0,LEN(H93&amp;"")=0,LEN(I93&amp;"")=0,LEN(J93&amp;"")=0,LEN(K93&amp;"")=0,LEN(L93&amp;"")=0,LEN(M93&amp;"")=0),"Complete assumptions, stock snapshot and source references",IF(COUNTIFS('Replenishment'!$D$8:$D$57,D93)+COUNTIFS('Replenishment'!$D$68:$D$117,D93)&lt;&gt;1,"Stock pool repeated; allocate once",IF(OR(NOT(ISNUMBER(E93)),E93&lt;=0),"Enter valid stock snapshot date",IF(OR(NOT(ISNUMBER(G93)),G93&lt;0,NOT(ISNUMBER(H93)),H93&lt;0,NOT(ISNUMBER(J93)),J93&lt;0,NOT(ISNUMBER(K93)),K93&lt;0,NOT(ISNUMBER(L93)),L93&lt;0),"Assumptions and stock must be nonnegative numbers",IF(OR(ROUND(G93,6)&lt;&gt;G93,ROUND(H93,6)&lt;&gt;H93),"PAR and forecast inputs support up to 6 decimals",IF(OR(NOT(ISNUMBER(J93)),J93&lt;0,MOD(J93,1)&lt;&gt;0,NOT(ISNUMBER(K93)),K93&lt;0,MOD(K93,1)&lt;&gt;0,NOT(ISNUMBER(L93)),L93&lt;0,MOD(L93,1)&lt;&gt;0),"Physical piece inputs must be whole",IF(AND(L93&gt;0,M93="None"),"Record inbound timing and allocation basis",IF(IF(COUNTIFS('Item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incomplete","Linked")))&lt;&gt;"Linked",IF(COUNTIFS('Item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incomplete","Linked"))),IF(INDEX('Item Register'!$D$8:$D$57,MATCH(B93,'Item Register'!$A$8:$A$57,0))&lt;&gt;"Consumable","Item class differs","Linked"))))))))))="Linked",N93+J93,""))</x:f>
      </x:c>
      <x:c r="P93" s="28" t="str">
        <x:f>IF(A93="","",IF(IF(COUNTIFS('Replenishment'!$A$8:$A$57,A93)+COUNTIFS('Replenishment'!$A$68:$A$117,A93)&lt;&gt;1,"Duplicate Demand ID",IF(OR(LEN(B93&amp;"")=0,LEN(C93&amp;"")=0,LEN(D93&amp;"")=0,LEN(E93&amp;"")=0,LEN(F93&amp;"")=0,LEN(G93&amp;"")=0,LEN(H93&amp;"")=0,LEN(I93&amp;"")=0,LEN(J93&amp;"")=0,LEN(K93&amp;"")=0,LEN(L93&amp;"")=0,LEN(M93&amp;"")=0),"Complete assumptions, stock snapshot and source references",IF(COUNTIFS('Replenishment'!$D$8:$D$57,D93)+COUNTIFS('Replenishment'!$D$68:$D$117,D93)&lt;&gt;1,"Stock pool repeated; allocate once",IF(OR(NOT(ISNUMBER(E93)),E93&lt;=0),"Enter valid stock snapshot date",IF(OR(NOT(ISNUMBER(G93)),G93&lt;0,NOT(ISNUMBER(H93)),H93&lt;0,NOT(ISNUMBER(J93)),J93&lt;0,NOT(ISNUMBER(K93)),K93&lt;0,NOT(ISNUMBER(L93)),L93&lt;0),"Assumptions and stock must be nonnegative numbers",IF(OR(ROUND(G93,6)&lt;&gt;G93,ROUND(H93,6)&lt;&gt;H93),"PAR and forecast inputs support up to 6 decimals",IF(OR(NOT(ISNUMBER(J93)),J93&lt;0,MOD(J93,1)&lt;&gt;0,NOT(ISNUMBER(K93)),K93&lt;0,MOD(K93,1)&lt;&gt;0,NOT(ISNUMBER(L93)),L93&lt;0,MOD(L93,1)&lt;&gt;0),"Physical piece inputs must be whole",IF(AND(L93&gt;0,M93="None"),"Record inbound timing and allocation basis",IF(IF(COUNTIFS('Item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incomplete","Linked")))&lt;&gt;"Linked",IF(COUNTIFS('Item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incomplete","Linked"))),IF(INDEX('Item Register'!$D$8:$D$57,MATCH(B93,'Item Register'!$A$8:$A$57,0))&lt;&gt;"Consumable","Item class differs","Linked"))))))))))="Linked",MAX(0,O93-K93-L93),""))</x:f>
      </x:c>
      <x:c r="Q93" s="28" t="str">
        <x:f>IF(A93="","",IF(IF(COUNTIFS('Replenishment'!$A$8:$A$57,A93)+COUNTIFS('Replenishment'!$A$68:$A$117,A93)&lt;&gt;1,"Duplicate Demand ID",IF(OR(LEN(B93&amp;"")=0,LEN(C93&amp;"")=0,LEN(D93&amp;"")=0,LEN(E93&amp;"")=0,LEN(F93&amp;"")=0,LEN(G93&amp;"")=0,LEN(H93&amp;"")=0,LEN(I93&amp;"")=0,LEN(J93&amp;"")=0,LEN(K93&amp;"")=0,LEN(L93&amp;"")=0,LEN(M93&amp;"")=0),"Complete assumptions, stock snapshot and source references",IF(COUNTIFS('Replenishment'!$D$8:$D$57,D93)+COUNTIFS('Replenishment'!$D$68:$D$117,D93)&lt;&gt;1,"Stock pool repeated; allocate once",IF(OR(NOT(ISNUMBER(E93)),E93&lt;=0),"Enter valid stock snapshot date",IF(OR(NOT(ISNUMBER(G93)),G93&lt;0,NOT(ISNUMBER(H93)),H93&lt;0,NOT(ISNUMBER(J93)),J93&lt;0,NOT(ISNUMBER(K93)),K93&lt;0,NOT(ISNUMBER(L93)),L93&lt;0),"Assumptions and stock must be nonnegative numbers",IF(OR(ROUND(G93,6)&lt;&gt;G93,ROUND(H93,6)&lt;&gt;H93),"PAR and forecast inputs support up to 6 decimals",IF(OR(NOT(ISNUMBER(J93)),J93&lt;0,MOD(J93,1)&lt;&gt;0,NOT(ISNUMBER(K93)),K93&lt;0,MOD(K93,1)&lt;&gt;0,NOT(ISNUMBER(L93)),L93&lt;0,MOD(L93,1)&lt;&gt;0),"Physical piece inputs must be whole",IF(AND(L93&gt;0,M93="None"),"Record inbound timing and allocation basis",IF(IF(COUNTIFS('Item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incomplete","Linked")))&lt;&gt;"Linked",IF(COUNTIFS('Item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incomplete","Linked"))),IF(INDEX('Item Register'!$D$8:$D$57,MATCH(B93,'Item Register'!$A$8:$A$57,0))&lt;&gt;"Consumable","Item class differs","Linked"))))))))))="Linked",ROUNDUP(P93/INDEX('Item Register'!$F$8:$F$57,MATCH(B93,'Item Register'!$A$8:$A$57,0)),0),""))</x:f>
      </x:c>
      <x:c r="R93" s="28" t="str">
        <x:f>IF(A93="","",IF(IF(COUNTIFS('Replenishment'!$A$8:$A$57,A93)+COUNTIFS('Replenishment'!$A$68:$A$117,A93)&lt;&gt;1,"Duplicate Demand ID",IF(OR(LEN(B93&amp;"")=0,LEN(C93&amp;"")=0,LEN(D93&amp;"")=0,LEN(E93&amp;"")=0,LEN(F93&amp;"")=0,LEN(G93&amp;"")=0,LEN(H93&amp;"")=0,LEN(I93&amp;"")=0,LEN(J93&amp;"")=0,LEN(K93&amp;"")=0,LEN(L93&amp;"")=0,LEN(M93&amp;"")=0),"Complete assumptions, stock snapshot and source references",IF(COUNTIFS('Replenishment'!$D$8:$D$57,D93)+COUNTIFS('Replenishment'!$D$68:$D$117,D93)&lt;&gt;1,"Stock pool repeated; allocate once",IF(OR(NOT(ISNUMBER(E93)),E93&lt;=0),"Enter valid stock snapshot date",IF(OR(NOT(ISNUMBER(G93)),G93&lt;0,NOT(ISNUMBER(H93)),H93&lt;0,NOT(ISNUMBER(J93)),J93&lt;0,NOT(ISNUMBER(K93)),K93&lt;0,NOT(ISNUMBER(L93)),L93&lt;0),"Assumptions and stock must be nonnegative numbers",IF(OR(ROUND(G93,6)&lt;&gt;G93,ROUND(H93,6)&lt;&gt;H93),"PAR and forecast inputs support up to 6 decimals",IF(OR(NOT(ISNUMBER(J93)),J93&lt;0,MOD(J93,1)&lt;&gt;0,NOT(ISNUMBER(K93)),K93&lt;0,MOD(K93,1)&lt;&gt;0,NOT(ISNUMBER(L93)),L93&lt;0,MOD(L93,1)&lt;&gt;0),"Physical piece inputs must be whole",IF(AND(L93&gt;0,M93="None"),"Record inbound timing and allocation basis",IF(IF(COUNTIFS('Item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incomplete","Linked")))&lt;&gt;"Linked",IF(COUNTIFS('Item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incomplete","Linked"))),IF(INDEX('Item Register'!$D$8:$D$57,MATCH(B93,'Item Register'!$A$8:$A$57,0))&lt;&gt;"Consumable","Item class differs","Linked"))))))))))="Linked",Q93*INDEX('Item Register'!$F$8:$F$57,MATCH(B93,'Item Register'!$A$8:$A$57,0)),""))</x:f>
      </x:c>
      <x:c r="S93" s="28" t="str">
        <x:f>IF(A93="","",IF(IF(COUNTIFS('Replenishment'!$A$8:$A$57,A93)+COUNTIFS('Replenishment'!$A$68:$A$117,A93)&lt;&gt;1,"Duplicate Demand ID",IF(OR(LEN(B93&amp;"")=0,LEN(C93&amp;"")=0,LEN(D93&amp;"")=0,LEN(E93&amp;"")=0,LEN(F93&amp;"")=0,LEN(G93&amp;"")=0,LEN(H93&amp;"")=0,LEN(I93&amp;"")=0,LEN(J93&amp;"")=0,LEN(K93&amp;"")=0,LEN(L93&amp;"")=0,LEN(M93&amp;"")=0),"Complete assumptions, stock snapshot and source references",IF(COUNTIFS('Replenishment'!$D$8:$D$57,D93)+COUNTIFS('Replenishment'!$D$68:$D$117,D93)&lt;&gt;1,"Stock pool repeated; allocate once",IF(OR(NOT(ISNUMBER(E93)),E93&lt;=0),"Enter valid stock snapshot date",IF(OR(NOT(ISNUMBER(G93)),G93&lt;0,NOT(ISNUMBER(H93)),H93&lt;0,NOT(ISNUMBER(J93)),J93&lt;0,NOT(ISNUMBER(K93)),K93&lt;0,NOT(ISNUMBER(L93)),L93&lt;0),"Assumptions and stock must be nonnegative numbers",IF(OR(ROUND(G93,6)&lt;&gt;G93,ROUND(H93,6)&lt;&gt;H93),"PAR and forecast inputs support up to 6 decimals",IF(OR(NOT(ISNUMBER(J93)),J93&lt;0,MOD(J93,1)&lt;&gt;0,NOT(ISNUMBER(K93)),K93&lt;0,MOD(K93,1)&lt;&gt;0,NOT(ISNUMBER(L93)),L93&lt;0,MOD(L93,1)&lt;&gt;0),"Physical piece inputs must be whole",IF(AND(L93&gt;0,M93="None"),"Record inbound timing and allocation basis",IF(IF(COUNTIFS('Item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incomplete","Linked")))&lt;&gt;"Linked",IF(COUNTIFS('Item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incomplete","Linked"))),IF(INDEX('Item Register'!$D$8:$D$57,MATCH(B93,'Item Register'!$A$8:$A$57,0))&lt;&gt;"Consumable","Item class differs","Linked"))))))))))="Linked",R93-P93,""))</x:f>
      </x:c>
      <x:c r="T93" s="27" t="str">
        <x:f>IF(LEN(A93&amp;"")=0,IF(COUNTA(A93,B93,C93,D93,E93,F93,G93,H93,I93,J93,K93,L93,M93)=0,"","Enter Demand ID"),IF(IF(COUNTIFS('Replenishment'!$A$8:$A$57,A93)+COUNTIFS('Replenishment'!$A$68:$A$117,A93)&lt;&gt;1,"Duplicate Demand ID",IF(OR(LEN(B93&amp;"")=0,LEN(C93&amp;"")=0,LEN(D93&amp;"")=0,LEN(E93&amp;"")=0,LEN(F93&amp;"")=0,LEN(G93&amp;"")=0,LEN(H93&amp;"")=0,LEN(I93&amp;"")=0,LEN(J93&amp;"")=0,LEN(K93&amp;"")=0,LEN(L93&amp;"")=0,LEN(M93&amp;"")=0),"Complete assumptions, stock snapshot and source references",IF(COUNTIFS('Replenishment'!$D$8:$D$57,D93)+COUNTIFS('Replenishment'!$D$68:$D$117,D93)&lt;&gt;1,"Stock pool repeated; allocate once",IF(OR(NOT(ISNUMBER(E93)),E93&lt;=0),"Enter valid stock snapshot date",IF(OR(NOT(ISNUMBER(G93)),G93&lt;0,NOT(ISNUMBER(H93)),H93&lt;0,NOT(ISNUMBER(J93)),J93&lt;0,NOT(ISNUMBER(K93)),K93&lt;0,NOT(ISNUMBER(L93)),L93&lt;0),"Assumptions and stock must be nonnegative numbers",IF(OR(ROUND(G93,6)&lt;&gt;G93,ROUND(H93,6)&lt;&gt;H93),"PAR and forecast inputs support up to 6 decimals",IF(OR(NOT(ISNUMBER(J93)),J93&lt;0,MOD(J93,1)&lt;&gt;0,NOT(ISNUMBER(K93)),K93&lt;0,MOD(K93,1)&lt;&gt;0,NOT(ISNUMBER(L93)),L93&lt;0,MOD(L93,1)&lt;&gt;0),"Physical piece inputs must be whole",IF(AND(L93&gt;0,M93="None"),"Record inbound timing and allocation basis",IF(IF(COUNTIFS('Item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incomplete","Linked")))&lt;&gt;"Linked",IF(COUNTIFS('Item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incomplete","Linked"))),IF(INDEX('Item Register'!$D$8:$D$57,MATCH(B93,'Item Register'!$A$8:$A$57,0))&lt;&gt;"Consumable","Item class differs","Linked"))))))))))&lt;&gt;"Linked",IF(COUNTIFS('Replenishment'!$A$8:$A$57,A93)+COUNTIFS('Replenishment'!$A$68:$A$117,A93)&lt;&gt;1,"Duplicate Demand ID",IF(OR(LEN(B93&amp;"")=0,LEN(C93&amp;"")=0,LEN(D93&amp;"")=0,LEN(E93&amp;"")=0,LEN(F93&amp;"")=0,LEN(G93&amp;"")=0,LEN(H93&amp;"")=0,LEN(I93&amp;"")=0,LEN(J93&amp;"")=0,LEN(K93&amp;"")=0,LEN(L93&amp;"")=0,LEN(M93&amp;"")=0),"Complete assumptions, stock snapshot and source references",IF(COUNTIFS('Replenishment'!$D$8:$D$57,D93)+COUNTIFS('Replenishment'!$D$68:$D$117,D93)&lt;&gt;1,"Stock pool repeated; allocate once",IF(OR(NOT(ISNUMBER(E93)),E93&lt;=0),"Enter valid stock snapshot date",IF(OR(NOT(ISNUMBER(G93)),G93&lt;0,NOT(ISNUMBER(H93)),H93&lt;0,NOT(ISNUMBER(J93)),J93&lt;0,NOT(ISNUMBER(K93)),K93&lt;0,NOT(ISNUMBER(L93)),L93&lt;0),"Assumptions and stock must be nonnegative numbers",IF(OR(ROUND(G93,6)&lt;&gt;G93,ROUND(H93,6)&lt;&gt;H93),"PAR and forecast inputs support up to 6 decimals",IF(OR(NOT(ISNUMBER(J93)),J93&lt;0,MOD(J93,1)&lt;&gt;0,NOT(ISNUMBER(K93)),K93&lt;0,MOD(K93,1)&lt;&gt;0,NOT(ISNUMBER(L93)),L93&lt;0,MOD(L93,1)&lt;&gt;0),"Physical piece inputs must be whole",IF(AND(L93&gt;0,M93="None"),"Record inbound timing and allocation basis",IF(IF(COUNTIFS('Item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incomplete","Linked")))&lt;&gt;"Linked",IF(COUNTIFS('Item Register'!$A$8:$A$57,B93)&lt;&gt;1,"Missing or duplicate Item ID",IF(INDEX('Item Register'!$C$8:$C$57,MATCH(B93,'Item Register'!$A$8:$A$57,0))&lt;&gt;C93,"Revision mismatch",IF(INDEX('Item Register'!$J$8:$J$57,MATCH(B93,'Item Register'!$A$8:$A$57,0))&lt;&gt;"Recorded","Item record incomplete","Linked"))),IF(INDEX('Item Register'!$D$8:$D$57,MATCH(B93,'Item Register'!$A$8:$A$57,0))&lt;&gt;"Consumable","Item class differs","Linked")))))))))),"Planning quantities calculated"))</x:f>
      </x:c>
    </x:row>
    <x:row r="94" ht="38" customHeight="1">
      <x:c r="A94" s="23"/>
      <x:c r="B94" s="23"/>
      <x:c r="C94" s="23"/>
      <x:c r="D94" s="23"/>
      <x:c r="E94" s="24"/>
      <x:c r="F94" s="23"/>
      <x:c r="G94" s="26"/>
      <x:c r="H94" s="26"/>
      <x:c r="I94" s="23"/>
      <x:c r="J94" s="25"/>
      <x:c r="K94" s="25"/>
      <x:c r="L94" s="25"/>
      <x:c r="M94" s="23"/>
      <x:c r="N94" s="28" t="str">
        <x:f>IF(A94="","",IF(IF(COUNTIFS('Replenishment'!$A$8:$A$57,A94)+COUNTIFS('Replenishment'!$A$68:$A$117,A94)&lt;&gt;1,"Duplicate Demand ID",IF(OR(LEN(B94&amp;"")=0,LEN(C94&amp;"")=0,LEN(D94&amp;"")=0,LEN(E94&amp;"")=0,LEN(F94&amp;"")=0,LEN(G94&amp;"")=0,LEN(H94&amp;"")=0,LEN(I94&amp;"")=0,LEN(J94&amp;"")=0,LEN(K94&amp;"")=0,LEN(L94&amp;"")=0,LEN(M94&amp;"")=0),"Complete assumptions, stock snapshot and source references",IF(COUNTIFS('Replenishment'!$D$8:$D$57,D94)+COUNTIFS('Replenishment'!$D$68:$D$117,D94)&lt;&gt;1,"Stock pool repeated; allocate once",IF(OR(NOT(ISNUMBER(E94)),E94&lt;=0),"Enter valid stock snapshot date",IF(OR(NOT(ISNUMBER(G94)),G94&lt;0,NOT(ISNUMBER(H94)),H94&lt;0,NOT(ISNUMBER(J94)),J94&lt;0,NOT(ISNUMBER(K94)),K94&lt;0,NOT(ISNUMBER(L94)),L94&lt;0),"Assumptions and stock must be nonnegative numbers",IF(OR(ROUND(G94,6)&lt;&gt;G94,ROUND(H94,6)&lt;&gt;H94),"PAR and forecast inputs support up to 6 decimals",IF(OR(NOT(ISNUMBER(J94)),J94&lt;0,MOD(J94,1)&lt;&gt;0,NOT(ISNUMBER(K94)),K94&lt;0,MOD(K94,1)&lt;&gt;0,NOT(ISNUMBER(L94)),L94&lt;0,MOD(L94,1)&lt;&gt;0),"Physical piece inputs must be whole",IF(AND(L94&gt;0,M94="None"),"Record inbound timing and allocation basis",IF(IF(COUNTIFS('Item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incomplete","Linked")))&lt;&gt;"Linked",IF(COUNTIFS('Item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incomplete","Linked"))),IF(INDEX('Item Register'!$D$8:$D$57,MATCH(B94,'Item Register'!$A$8:$A$57,0))&lt;&gt;"Consumable","Item class differs","Linked"))))))))))="Linked",ROUNDUP(ROUND(G94*H94,12),0),""))</x:f>
      </x:c>
      <x:c r="O94" s="28" t="str">
        <x:f>IF(A94="","",IF(IF(COUNTIFS('Replenishment'!$A$8:$A$57,A94)+COUNTIFS('Replenishment'!$A$68:$A$117,A94)&lt;&gt;1,"Duplicate Demand ID",IF(OR(LEN(B94&amp;"")=0,LEN(C94&amp;"")=0,LEN(D94&amp;"")=0,LEN(E94&amp;"")=0,LEN(F94&amp;"")=0,LEN(G94&amp;"")=0,LEN(H94&amp;"")=0,LEN(I94&amp;"")=0,LEN(J94&amp;"")=0,LEN(K94&amp;"")=0,LEN(L94&amp;"")=0,LEN(M94&amp;"")=0),"Complete assumptions, stock snapshot and source references",IF(COUNTIFS('Replenishment'!$D$8:$D$57,D94)+COUNTIFS('Replenishment'!$D$68:$D$117,D94)&lt;&gt;1,"Stock pool repeated; allocate once",IF(OR(NOT(ISNUMBER(E94)),E94&lt;=0),"Enter valid stock snapshot date",IF(OR(NOT(ISNUMBER(G94)),G94&lt;0,NOT(ISNUMBER(H94)),H94&lt;0,NOT(ISNUMBER(J94)),J94&lt;0,NOT(ISNUMBER(K94)),K94&lt;0,NOT(ISNUMBER(L94)),L94&lt;0),"Assumptions and stock must be nonnegative numbers",IF(OR(ROUND(G94,6)&lt;&gt;G94,ROUND(H94,6)&lt;&gt;H94),"PAR and forecast inputs support up to 6 decimals",IF(OR(NOT(ISNUMBER(J94)),J94&lt;0,MOD(J94,1)&lt;&gt;0,NOT(ISNUMBER(K94)),K94&lt;0,MOD(K94,1)&lt;&gt;0,NOT(ISNUMBER(L94)),L94&lt;0,MOD(L94,1)&lt;&gt;0),"Physical piece inputs must be whole",IF(AND(L94&gt;0,M94="None"),"Record inbound timing and allocation basis",IF(IF(COUNTIFS('Item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incomplete","Linked")))&lt;&gt;"Linked",IF(COUNTIFS('Item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incomplete","Linked"))),IF(INDEX('Item Register'!$D$8:$D$57,MATCH(B94,'Item Register'!$A$8:$A$57,0))&lt;&gt;"Consumable","Item class differs","Linked"))))))))))="Linked",N94+J94,""))</x:f>
      </x:c>
      <x:c r="P94" s="28" t="str">
        <x:f>IF(A94="","",IF(IF(COUNTIFS('Replenishment'!$A$8:$A$57,A94)+COUNTIFS('Replenishment'!$A$68:$A$117,A94)&lt;&gt;1,"Duplicate Demand ID",IF(OR(LEN(B94&amp;"")=0,LEN(C94&amp;"")=0,LEN(D94&amp;"")=0,LEN(E94&amp;"")=0,LEN(F94&amp;"")=0,LEN(G94&amp;"")=0,LEN(H94&amp;"")=0,LEN(I94&amp;"")=0,LEN(J94&amp;"")=0,LEN(K94&amp;"")=0,LEN(L94&amp;"")=0,LEN(M94&amp;"")=0),"Complete assumptions, stock snapshot and source references",IF(COUNTIFS('Replenishment'!$D$8:$D$57,D94)+COUNTIFS('Replenishment'!$D$68:$D$117,D94)&lt;&gt;1,"Stock pool repeated; allocate once",IF(OR(NOT(ISNUMBER(E94)),E94&lt;=0),"Enter valid stock snapshot date",IF(OR(NOT(ISNUMBER(G94)),G94&lt;0,NOT(ISNUMBER(H94)),H94&lt;0,NOT(ISNUMBER(J94)),J94&lt;0,NOT(ISNUMBER(K94)),K94&lt;0,NOT(ISNUMBER(L94)),L94&lt;0),"Assumptions and stock must be nonnegative numbers",IF(OR(ROUND(G94,6)&lt;&gt;G94,ROUND(H94,6)&lt;&gt;H94),"PAR and forecast inputs support up to 6 decimals",IF(OR(NOT(ISNUMBER(J94)),J94&lt;0,MOD(J94,1)&lt;&gt;0,NOT(ISNUMBER(K94)),K94&lt;0,MOD(K94,1)&lt;&gt;0,NOT(ISNUMBER(L94)),L94&lt;0,MOD(L94,1)&lt;&gt;0),"Physical piece inputs must be whole",IF(AND(L94&gt;0,M94="None"),"Record inbound timing and allocation basis",IF(IF(COUNTIFS('Item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incomplete","Linked")))&lt;&gt;"Linked",IF(COUNTIFS('Item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incomplete","Linked"))),IF(INDEX('Item Register'!$D$8:$D$57,MATCH(B94,'Item Register'!$A$8:$A$57,0))&lt;&gt;"Consumable","Item class differs","Linked"))))))))))="Linked",MAX(0,O94-K94-L94),""))</x:f>
      </x:c>
      <x:c r="Q94" s="28" t="str">
        <x:f>IF(A94="","",IF(IF(COUNTIFS('Replenishment'!$A$8:$A$57,A94)+COUNTIFS('Replenishment'!$A$68:$A$117,A94)&lt;&gt;1,"Duplicate Demand ID",IF(OR(LEN(B94&amp;"")=0,LEN(C94&amp;"")=0,LEN(D94&amp;"")=0,LEN(E94&amp;"")=0,LEN(F94&amp;"")=0,LEN(G94&amp;"")=0,LEN(H94&amp;"")=0,LEN(I94&amp;"")=0,LEN(J94&amp;"")=0,LEN(K94&amp;"")=0,LEN(L94&amp;"")=0,LEN(M94&amp;"")=0),"Complete assumptions, stock snapshot and source references",IF(COUNTIFS('Replenishment'!$D$8:$D$57,D94)+COUNTIFS('Replenishment'!$D$68:$D$117,D94)&lt;&gt;1,"Stock pool repeated; allocate once",IF(OR(NOT(ISNUMBER(E94)),E94&lt;=0),"Enter valid stock snapshot date",IF(OR(NOT(ISNUMBER(G94)),G94&lt;0,NOT(ISNUMBER(H94)),H94&lt;0,NOT(ISNUMBER(J94)),J94&lt;0,NOT(ISNUMBER(K94)),K94&lt;0,NOT(ISNUMBER(L94)),L94&lt;0),"Assumptions and stock must be nonnegative numbers",IF(OR(ROUND(G94,6)&lt;&gt;G94,ROUND(H94,6)&lt;&gt;H94),"PAR and forecast inputs support up to 6 decimals",IF(OR(NOT(ISNUMBER(J94)),J94&lt;0,MOD(J94,1)&lt;&gt;0,NOT(ISNUMBER(K94)),K94&lt;0,MOD(K94,1)&lt;&gt;0,NOT(ISNUMBER(L94)),L94&lt;0,MOD(L94,1)&lt;&gt;0),"Physical piece inputs must be whole",IF(AND(L94&gt;0,M94="None"),"Record inbound timing and allocation basis",IF(IF(COUNTIFS('Item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incomplete","Linked")))&lt;&gt;"Linked",IF(COUNTIFS('Item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incomplete","Linked"))),IF(INDEX('Item Register'!$D$8:$D$57,MATCH(B94,'Item Register'!$A$8:$A$57,0))&lt;&gt;"Consumable","Item class differs","Linked"))))))))))="Linked",ROUNDUP(P94/INDEX('Item Register'!$F$8:$F$57,MATCH(B94,'Item Register'!$A$8:$A$57,0)),0),""))</x:f>
      </x:c>
      <x:c r="R94" s="28" t="str">
        <x:f>IF(A94="","",IF(IF(COUNTIFS('Replenishment'!$A$8:$A$57,A94)+COUNTIFS('Replenishment'!$A$68:$A$117,A94)&lt;&gt;1,"Duplicate Demand ID",IF(OR(LEN(B94&amp;"")=0,LEN(C94&amp;"")=0,LEN(D94&amp;"")=0,LEN(E94&amp;"")=0,LEN(F94&amp;"")=0,LEN(G94&amp;"")=0,LEN(H94&amp;"")=0,LEN(I94&amp;"")=0,LEN(J94&amp;"")=0,LEN(K94&amp;"")=0,LEN(L94&amp;"")=0,LEN(M94&amp;"")=0),"Complete assumptions, stock snapshot and source references",IF(COUNTIFS('Replenishment'!$D$8:$D$57,D94)+COUNTIFS('Replenishment'!$D$68:$D$117,D94)&lt;&gt;1,"Stock pool repeated; allocate once",IF(OR(NOT(ISNUMBER(E94)),E94&lt;=0),"Enter valid stock snapshot date",IF(OR(NOT(ISNUMBER(G94)),G94&lt;0,NOT(ISNUMBER(H94)),H94&lt;0,NOT(ISNUMBER(J94)),J94&lt;0,NOT(ISNUMBER(K94)),K94&lt;0,NOT(ISNUMBER(L94)),L94&lt;0),"Assumptions and stock must be nonnegative numbers",IF(OR(ROUND(G94,6)&lt;&gt;G94,ROUND(H94,6)&lt;&gt;H94),"PAR and forecast inputs support up to 6 decimals",IF(OR(NOT(ISNUMBER(J94)),J94&lt;0,MOD(J94,1)&lt;&gt;0,NOT(ISNUMBER(K94)),K94&lt;0,MOD(K94,1)&lt;&gt;0,NOT(ISNUMBER(L94)),L94&lt;0,MOD(L94,1)&lt;&gt;0),"Physical piece inputs must be whole",IF(AND(L94&gt;0,M94="None"),"Record inbound timing and allocation basis",IF(IF(COUNTIFS('Item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incomplete","Linked")))&lt;&gt;"Linked",IF(COUNTIFS('Item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incomplete","Linked"))),IF(INDEX('Item Register'!$D$8:$D$57,MATCH(B94,'Item Register'!$A$8:$A$57,0))&lt;&gt;"Consumable","Item class differs","Linked"))))))))))="Linked",Q94*INDEX('Item Register'!$F$8:$F$57,MATCH(B94,'Item Register'!$A$8:$A$57,0)),""))</x:f>
      </x:c>
      <x:c r="S94" s="28" t="str">
        <x:f>IF(A94="","",IF(IF(COUNTIFS('Replenishment'!$A$8:$A$57,A94)+COUNTIFS('Replenishment'!$A$68:$A$117,A94)&lt;&gt;1,"Duplicate Demand ID",IF(OR(LEN(B94&amp;"")=0,LEN(C94&amp;"")=0,LEN(D94&amp;"")=0,LEN(E94&amp;"")=0,LEN(F94&amp;"")=0,LEN(G94&amp;"")=0,LEN(H94&amp;"")=0,LEN(I94&amp;"")=0,LEN(J94&amp;"")=0,LEN(K94&amp;"")=0,LEN(L94&amp;"")=0,LEN(M94&amp;"")=0),"Complete assumptions, stock snapshot and source references",IF(COUNTIFS('Replenishment'!$D$8:$D$57,D94)+COUNTIFS('Replenishment'!$D$68:$D$117,D94)&lt;&gt;1,"Stock pool repeated; allocate once",IF(OR(NOT(ISNUMBER(E94)),E94&lt;=0),"Enter valid stock snapshot date",IF(OR(NOT(ISNUMBER(G94)),G94&lt;0,NOT(ISNUMBER(H94)),H94&lt;0,NOT(ISNUMBER(J94)),J94&lt;0,NOT(ISNUMBER(K94)),K94&lt;0,NOT(ISNUMBER(L94)),L94&lt;0),"Assumptions and stock must be nonnegative numbers",IF(OR(ROUND(G94,6)&lt;&gt;G94,ROUND(H94,6)&lt;&gt;H94),"PAR and forecast inputs support up to 6 decimals",IF(OR(NOT(ISNUMBER(J94)),J94&lt;0,MOD(J94,1)&lt;&gt;0,NOT(ISNUMBER(K94)),K94&lt;0,MOD(K94,1)&lt;&gt;0,NOT(ISNUMBER(L94)),L94&lt;0,MOD(L94,1)&lt;&gt;0),"Physical piece inputs must be whole",IF(AND(L94&gt;0,M94="None"),"Record inbound timing and allocation basis",IF(IF(COUNTIFS('Item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incomplete","Linked")))&lt;&gt;"Linked",IF(COUNTIFS('Item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incomplete","Linked"))),IF(INDEX('Item Register'!$D$8:$D$57,MATCH(B94,'Item Register'!$A$8:$A$57,0))&lt;&gt;"Consumable","Item class differs","Linked"))))))))))="Linked",R94-P94,""))</x:f>
      </x:c>
      <x:c r="T94" s="27" t="str">
        <x:f>IF(LEN(A94&amp;"")=0,IF(COUNTA(A94,B94,C94,D94,E94,F94,G94,H94,I94,J94,K94,L94,M94)=0,"","Enter Demand ID"),IF(IF(COUNTIFS('Replenishment'!$A$8:$A$57,A94)+COUNTIFS('Replenishment'!$A$68:$A$117,A94)&lt;&gt;1,"Duplicate Demand ID",IF(OR(LEN(B94&amp;"")=0,LEN(C94&amp;"")=0,LEN(D94&amp;"")=0,LEN(E94&amp;"")=0,LEN(F94&amp;"")=0,LEN(G94&amp;"")=0,LEN(H94&amp;"")=0,LEN(I94&amp;"")=0,LEN(J94&amp;"")=0,LEN(K94&amp;"")=0,LEN(L94&amp;"")=0,LEN(M94&amp;"")=0),"Complete assumptions, stock snapshot and source references",IF(COUNTIFS('Replenishment'!$D$8:$D$57,D94)+COUNTIFS('Replenishment'!$D$68:$D$117,D94)&lt;&gt;1,"Stock pool repeated; allocate once",IF(OR(NOT(ISNUMBER(E94)),E94&lt;=0),"Enter valid stock snapshot date",IF(OR(NOT(ISNUMBER(G94)),G94&lt;0,NOT(ISNUMBER(H94)),H94&lt;0,NOT(ISNUMBER(J94)),J94&lt;0,NOT(ISNUMBER(K94)),K94&lt;0,NOT(ISNUMBER(L94)),L94&lt;0),"Assumptions and stock must be nonnegative numbers",IF(OR(ROUND(G94,6)&lt;&gt;G94,ROUND(H94,6)&lt;&gt;H94),"PAR and forecast inputs support up to 6 decimals",IF(OR(NOT(ISNUMBER(J94)),J94&lt;0,MOD(J94,1)&lt;&gt;0,NOT(ISNUMBER(K94)),K94&lt;0,MOD(K94,1)&lt;&gt;0,NOT(ISNUMBER(L94)),L94&lt;0,MOD(L94,1)&lt;&gt;0),"Physical piece inputs must be whole",IF(AND(L94&gt;0,M94="None"),"Record inbound timing and allocation basis",IF(IF(COUNTIFS('Item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incomplete","Linked")))&lt;&gt;"Linked",IF(COUNTIFS('Item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incomplete","Linked"))),IF(INDEX('Item Register'!$D$8:$D$57,MATCH(B94,'Item Register'!$A$8:$A$57,0))&lt;&gt;"Consumable","Item class differs","Linked"))))))))))&lt;&gt;"Linked",IF(COUNTIFS('Replenishment'!$A$8:$A$57,A94)+COUNTIFS('Replenishment'!$A$68:$A$117,A94)&lt;&gt;1,"Duplicate Demand ID",IF(OR(LEN(B94&amp;"")=0,LEN(C94&amp;"")=0,LEN(D94&amp;"")=0,LEN(E94&amp;"")=0,LEN(F94&amp;"")=0,LEN(G94&amp;"")=0,LEN(H94&amp;"")=0,LEN(I94&amp;"")=0,LEN(J94&amp;"")=0,LEN(K94&amp;"")=0,LEN(L94&amp;"")=0,LEN(M94&amp;"")=0),"Complete assumptions, stock snapshot and source references",IF(COUNTIFS('Replenishment'!$D$8:$D$57,D94)+COUNTIFS('Replenishment'!$D$68:$D$117,D94)&lt;&gt;1,"Stock pool repeated; allocate once",IF(OR(NOT(ISNUMBER(E94)),E94&lt;=0),"Enter valid stock snapshot date",IF(OR(NOT(ISNUMBER(G94)),G94&lt;0,NOT(ISNUMBER(H94)),H94&lt;0,NOT(ISNUMBER(J94)),J94&lt;0,NOT(ISNUMBER(K94)),K94&lt;0,NOT(ISNUMBER(L94)),L94&lt;0),"Assumptions and stock must be nonnegative numbers",IF(OR(ROUND(G94,6)&lt;&gt;G94,ROUND(H94,6)&lt;&gt;H94),"PAR and forecast inputs support up to 6 decimals",IF(OR(NOT(ISNUMBER(J94)),J94&lt;0,MOD(J94,1)&lt;&gt;0,NOT(ISNUMBER(K94)),K94&lt;0,MOD(K94,1)&lt;&gt;0,NOT(ISNUMBER(L94)),L94&lt;0,MOD(L94,1)&lt;&gt;0),"Physical piece inputs must be whole",IF(AND(L94&gt;0,M94="None"),"Record inbound timing and allocation basis",IF(IF(COUNTIFS('Item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incomplete","Linked")))&lt;&gt;"Linked",IF(COUNTIFS('Item Register'!$A$8:$A$57,B94)&lt;&gt;1,"Missing or duplicate Item ID",IF(INDEX('Item Register'!$C$8:$C$57,MATCH(B94,'Item Register'!$A$8:$A$57,0))&lt;&gt;C94,"Revision mismatch",IF(INDEX('Item Register'!$J$8:$J$57,MATCH(B94,'Item Register'!$A$8:$A$57,0))&lt;&gt;"Recorded","Item record incomplete","Linked"))),IF(INDEX('Item Register'!$D$8:$D$57,MATCH(B94,'Item Register'!$A$8:$A$57,0))&lt;&gt;"Consumable","Item class differs","Linked")))))))))),"Planning quantities calculated"))</x:f>
      </x:c>
    </x:row>
    <x:row r="95" ht="38" customHeight="1">
      <x:c r="A95" s="23"/>
      <x:c r="B95" s="23"/>
      <x:c r="C95" s="23"/>
      <x:c r="D95" s="23"/>
      <x:c r="E95" s="24"/>
      <x:c r="F95" s="23"/>
      <x:c r="G95" s="26"/>
      <x:c r="H95" s="26"/>
      <x:c r="I95" s="23"/>
      <x:c r="J95" s="25"/>
      <x:c r="K95" s="25"/>
      <x:c r="L95" s="25"/>
      <x:c r="M95" s="23"/>
      <x:c r="N95" s="28" t="str">
        <x:f>IF(A95="","",IF(IF(COUNTIFS('Replenishment'!$A$8:$A$57,A95)+COUNTIFS('Replenishment'!$A$68:$A$117,A95)&lt;&gt;1,"Duplicate Demand ID",IF(OR(LEN(B95&amp;"")=0,LEN(C95&amp;"")=0,LEN(D95&amp;"")=0,LEN(E95&amp;"")=0,LEN(F95&amp;"")=0,LEN(G95&amp;"")=0,LEN(H95&amp;"")=0,LEN(I95&amp;"")=0,LEN(J95&amp;"")=0,LEN(K95&amp;"")=0,LEN(L95&amp;"")=0,LEN(M95&amp;"")=0),"Complete assumptions, stock snapshot and source references",IF(COUNTIFS('Replenishment'!$D$8:$D$57,D95)+COUNTIFS('Replenishment'!$D$68:$D$117,D95)&lt;&gt;1,"Stock pool repeated; allocate once",IF(OR(NOT(ISNUMBER(E95)),E95&lt;=0),"Enter valid stock snapshot date",IF(OR(NOT(ISNUMBER(G95)),G95&lt;0,NOT(ISNUMBER(H95)),H95&lt;0,NOT(ISNUMBER(J95)),J95&lt;0,NOT(ISNUMBER(K95)),K95&lt;0,NOT(ISNUMBER(L95)),L95&lt;0),"Assumptions and stock must be nonnegative numbers",IF(OR(ROUND(G95,6)&lt;&gt;G95,ROUND(H95,6)&lt;&gt;H95),"PAR and forecast inputs support up to 6 decimals",IF(OR(NOT(ISNUMBER(J95)),J95&lt;0,MOD(J95,1)&lt;&gt;0,NOT(ISNUMBER(K95)),K95&lt;0,MOD(K95,1)&lt;&gt;0,NOT(ISNUMBER(L95)),L95&lt;0,MOD(L95,1)&lt;&gt;0),"Physical piece inputs must be whole",IF(AND(L95&gt;0,M95="None"),"Record inbound timing and allocation basis",IF(IF(COUNTIFS('Item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incomplete","Linked")))&lt;&gt;"Linked",IF(COUNTIFS('Item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incomplete","Linked"))),IF(INDEX('Item Register'!$D$8:$D$57,MATCH(B95,'Item Register'!$A$8:$A$57,0))&lt;&gt;"Consumable","Item class differs","Linked"))))))))))="Linked",ROUNDUP(ROUND(G95*H95,12),0),""))</x:f>
      </x:c>
      <x:c r="O95" s="28" t="str">
        <x:f>IF(A95="","",IF(IF(COUNTIFS('Replenishment'!$A$8:$A$57,A95)+COUNTIFS('Replenishment'!$A$68:$A$117,A95)&lt;&gt;1,"Duplicate Demand ID",IF(OR(LEN(B95&amp;"")=0,LEN(C95&amp;"")=0,LEN(D95&amp;"")=0,LEN(E95&amp;"")=0,LEN(F95&amp;"")=0,LEN(G95&amp;"")=0,LEN(H95&amp;"")=0,LEN(I95&amp;"")=0,LEN(J95&amp;"")=0,LEN(K95&amp;"")=0,LEN(L95&amp;"")=0,LEN(M95&amp;"")=0),"Complete assumptions, stock snapshot and source references",IF(COUNTIFS('Replenishment'!$D$8:$D$57,D95)+COUNTIFS('Replenishment'!$D$68:$D$117,D95)&lt;&gt;1,"Stock pool repeated; allocate once",IF(OR(NOT(ISNUMBER(E95)),E95&lt;=0),"Enter valid stock snapshot date",IF(OR(NOT(ISNUMBER(G95)),G95&lt;0,NOT(ISNUMBER(H95)),H95&lt;0,NOT(ISNUMBER(J95)),J95&lt;0,NOT(ISNUMBER(K95)),K95&lt;0,NOT(ISNUMBER(L95)),L95&lt;0),"Assumptions and stock must be nonnegative numbers",IF(OR(ROUND(G95,6)&lt;&gt;G95,ROUND(H95,6)&lt;&gt;H95),"PAR and forecast inputs support up to 6 decimals",IF(OR(NOT(ISNUMBER(J95)),J95&lt;0,MOD(J95,1)&lt;&gt;0,NOT(ISNUMBER(K95)),K95&lt;0,MOD(K95,1)&lt;&gt;0,NOT(ISNUMBER(L95)),L95&lt;0,MOD(L95,1)&lt;&gt;0),"Physical piece inputs must be whole",IF(AND(L95&gt;0,M95="None"),"Record inbound timing and allocation basis",IF(IF(COUNTIFS('Item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incomplete","Linked")))&lt;&gt;"Linked",IF(COUNTIFS('Item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incomplete","Linked"))),IF(INDEX('Item Register'!$D$8:$D$57,MATCH(B95,'Item Register'!$A$8:$A$57,0))&lt;&gt;"Consumable","Item class differs","Linked"))))))))))="Linked",N95+J95,""))</x:f>
      </x:c>
      <x:c r="P95" s="28" t="str">
        <x:f>IF(A95="","",IF(IF(COUNTIFS('Replenishment'!$A$8:$A$57,A95)+COUNTIFS('Replenishment'!$A$68:$A$117,A95)&lt;&gt;1,"Duplicate Demand ID",IF(OR(LEN(B95&amp;"")=0,LEN(C95&amp;"")=0,LEN(D95&amp;"")=0,LEN(E95&amp;"")=0,LEN(F95&amp;"")=0,LEN(G95&amp;"")=0,LEN(H95&amp;"")=0,LEN(I95&amp;"")=0,LEN(J95&amp;"")=0,LEN(K95&amp;"")=0,LEN(L95&amp;"")=0,LEN(M95&amp;"")=0),"Complete assumptions, stock snapshot and source references",IF(COUNTIFS('Replenishment'!$D$8:$D$57,D95)+COUNTIFS('Replenishment'!$D$68:$D$117,D95)&lt;&gt;1,"Stock pool repeated; allocate once",IF(OR(NOT(ISNUMBER(E95)),E95&lt;=0),"Enter valid stock snapshot date",IF(OR(NOT(ISNUMBER(G95)),G95&lt;0,NOT(ISNUMBER(H95)),H95&lt;0,NOT(ISNUMBER(J95)),J95&lt;0,NOT(ISNUMBER(K95)),K95&lt;0,NOT(ISNUMBER(L95)),L95&lt;0),"Assumptions and stock must be nonnegative numbers",IF(OR(ROUND(G95,6)&lt;&gt;G95,ROUND(H95,6)&lt;&gt;H95),"PAR and forecast inputs support up to 6 decimals",IF(OR(NOT(ISNUMBER(J95)),J95&lt;0,MOD(J95,1)&lt;&gt;0,NOT(ISNUMBER(K95)),K95&lt;0,MOD(K95,1)&lt;&gt;0,NOT(ISNUMBER(L95)),L95&lt;0,MOD(L95,1)&lt;&gt;0),"Physical piece inputs must be whole",IF(AND(L95&gt;0,M95="None"),"Record inbound timing and allocation basis",IF(IF(COUNTIFS('Item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incomplete","Linked")))&lt;&gt;"Linked",IF(COUNTIFS('Item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incomplete","Linked"))),IF(INDEX('Item Register'!$D$8:$D$57,MATCH(B95,'Item Register'!$A$8:$A$57,0))&lt;&gt;"Consumable","Item class differs","Linked"))))))))))="Linked",MAX(0,O95-K95-L95),""))</x:f>
      </x:c>
      <x:c r="Q95" s="28" t="str">
        <x:f>IF(A95="","",IF(IF(COUNTIFS('Replenishment'!$A$8:$A$57,A95)+COUNTIFS('Replenishment'!$A$68:$A$117,A95)&lt;&gt;1,"Duplicate Demand ID",IF(OR(LEN(B95&amp;"")=0,LEN(C95&amp;"")=0,LEN(D95&amp;"")=0,LEN(E95&amp;"")=0,LEN(F95&amp;"")=0,LEN(G95&amp;"")=0,LEN(H95&amp;"")=0,LEN(I95&amp;"")=0,LEN(J95&amp;"")=0,LEN(K95&amp;"")=0,LEN(L95&amp;"")=0,LEN(M95&amp;"")=0),"Complete assumptions, stock snapshot and source references",IF(COUNTIFS('Replenishment'!$D$8:$D$57,D95)+COUNTIFS('Replenishment'!$D$68:$D$117,D95)&lt;&gt;1,"Stock pool repeated; allocate once",IF(OR(NOT(ISNUMBER(E95)),E95&lt;=0),"Enter valid stock snapshot date",IF(OR(NOT(ISNUMBER(G95)),G95&lt;0,NOT(ISNUMBER(H95)),H95&lt;0,NOT(ISNUMBER(J95)),J95&lt;0,NOT(ISNUMBER(K95)),K95&lt;0,NOT(ISNUMBER(L95)),L95&lt;0),"Assumptions and stock must be nonnegative numbers",IF(OR(ROUND(G95,6)&lt;&gt;G95,ROUND(H95,6)&lt;&gt;H95),"PAR and forecast inputs support up to 6 decimals",IF(OR(NOT(ISNUMBER(J95)),J95&lt;0,MOD(J95,1)&lt;&gt;0,NOT(ISNUMBER(K95)),K95&lt;0,MOD(K95,1)&lt;&gt;0,NOT(ISNUMBER(L95)),L95&lt;0,MOD(L95,1)&lt;&gt;0),"Physical piece inputs must be whole",IF(AND(L95&gt;0,M95="None"),"Record inbound timing and allocation basis",IF(IF(COUNTIFS('Item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incomplete","Linked")))&lt;&gt;"Linked",IF(COUNTIFS('Item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incomplete","Linked"))),IF(INDEX('Item Register'!$D$8:$D$57,MATCH(B95,'Item Register'!$A$8:$A$57,0))&lt;&gt;"Consumable","Item class differs","Linked"))))))))))="Linked",ROUNDUP(P95/INDEX('Item Register'!$F$8:$F$57,MATCH(B95,'Item Register'!$A$8:$A$57,0)),0),""))</x:f>
      </x:c>
      <x:c r="R95" s="28" t="str">
        <x:f>IF(A95="","",IF(IF(COUNTIFS('Replenishment'!$A$8:$A$57,A95)+COUNTIFS('Replenishment'!$A$68:$A$117,A95)&lt;&gt;1,"Duplicate Demand ID",IF(OR(LEN(B95&amp;"")=0,LEN(C95&amp;"")=0,LEN(D95&amp;"")=0,LEN(E95&amp;"")=0,LEN(F95&amp;"")=0,LEN(G95&amp;"")=0,LEN(H95&amp;"")=0,LEN(I95&amp;"")=0,LEN(J95&amp;"")=0,LEN(K95&amp;"")=0,LEN(L95&amp;"")=0,LEN(M95&amp;"")=0),"Complete assumptions, stock snapshot and source references",IF(COUNTIFS('Replenishment'!$D$8:$D$57,D95)+COUNTIFS('Replenishment'!$D$68:$D$117,D95)&lt;&gt;1,"Stock pool repeated; allocate once",IF(OR(NOT(ISNUMBER(E95)),E95&lt;=0),"Enter valid stock snapshot date",IF(OR(NOT(ISNUMBER(G95)),G95&lt;0,NOT(ISNUMBER(H95)),H95&lt;0,NOT(ISNUMBER(J95)),J95&lt;0,NOT(ISNUMBER(K95)),K95&lt;0,NOT(ISNUMBER(L95)),L95&lt;0),"Assumptions and stock must be nonnegative numbers",IF(OR(ROUND(G95,6)&lt;&gt;G95,ROUND(H95,6)&lt;&gt;H95),"PAR and forecast inputs support up to 6 decimals",IF(OR(NOT(ISNUMBER(J95)),J95&lt;0,MOD(J95,1)&lt;&gt;0,NOT(ISNUMBER(K95)),K95&lt;0,MOD(K95,1)&lt;&gt;0,NOT(ISNUMBER(L95)),L95&lt;0,MOD(L95,1)&lt;&gt;0),"Physical piece inputs must be whole",IF(AND(L95&gt;0,M95="None"),"Record inbound timing and allocation basis",IF(IF(COUNTIFS('Item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incomplete","Linked")))&lt;&gt;"Linked",IF(COUNTIFS('Item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incomplete","Linked"))),IF(INDEX('Item Register'!$D$8:$D$57,MATCH(B95,'Item Register'!$A$8:$A$57,0))&lt;&gt;"Consumable","Item class differs","Linked"))))))))))="Linked",Q95*INDEX('Item Register'!$F$8:$F$57,MATCH(B95,'Item Register'!$A$8:$A$57,0)),""))</x:f>
      </x:c>
      <x:c r="S95" s="28" t="str">
        <x:f>IF(A95="","",IF(IF(COUNTIFS('Replenishment'!$A$8:$A$57,A95)+COUNTIFS('Replenishment'!$A$68:$A$117,A95)&lt;&gt;1,"Duplicate Demand ID",IF(OR(LEN(B95&amp;"")=0,LEN(C95&amp;"")=0,LEN(D95&amp;"")=0,LEN(E95&amp;"")=0,LEN(F95&amp;"")=0,LEN(G95&amp;"")=0,LEN(H95&amp;"")=0,LEN(I95&amp;"")=0,LEN(J95&amp;"")=0,LEN(K95&amp;"")=0,LEN(L95&amp;"")=0,LEN(M95&amp;"")=0),"Complete assumptions, stock snapshot and source references",IF(COUNTIFS('Replenishment'!$D$8:$D$57,D95)+COUNTIFS('Replenishment'!$D$68:$D$117,D95)&lt;&gt;1,"Stock pool repeated; allocate once",IF(OR(NOT(ISNUMBER(E95)),E95&lt;=0),"Enter valid stock snapshot date",IF(OR(NOT(ISNUMBER(G95)),G95&lt;0,NOT(ISNUMBER(H95)),H95&lt;0,NOT(ISNUMBER(J95)),J95&lt;0,NOT(ISNUMBER(K95)),K95&lt;0,NOT(ISNUMBER(L95)),L95&lt;0),"Assumptions and stock must be nonnegative numbers",IF(OR(ROUND(G95,6)&lt;&gt;G95,ROUND(H95,6)&lt;&gt;H95),"PAR and forecast inputs support up to 6 decimals",IF(OR(NOT(ISNUMBER(J95)),J95&lt;0,MOD(J95,1)&lt;&gt;0,NOT(ISNUMBER(K95)),K95&lt;0,MOD(K95,1)&lt;&gt;0,NOT(ISNUMBER(L95)),L95&lt;0,MOD(L95,1)&lt;&gt;0),"Physical piece inputs must be whole",IF(AND(L95&gt;0,M95="None"),"Record inbound timing and allocation basis",IF(IF(COUNTIFS('Item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incomplete","Linked")))&lt;&gt;"Linked",IF(COUNTIFS('Item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incomplete","Linked"))),IF(INDEX('Item Register'!$D$8:$D$57,MATCH(B95,'Item Register'!$A$8:$A$57,0))&lt;&gt;"Consumable","Item class differs","Linked"))))))))))="Linked",R95-P95,""))</x:f>
      </x:c>
      <x:c r="T95" s="27" t="str">
        <x:f>IF(LEN(A95&amp;"")=0,IF(COUNTA(A95,B95,C95,D95,E95,F95,G95,H95,I95,J95,K95,L95,M95)=0,"","Enter Demand ID"),IF(IF(COUNTIFS('Replenishment'!$A$8:$A$57,A95)+COUNTIFS('Replenishment'!$A$68:$A$117,A95)&lt;&gt;1,"Duplicate Demand ID",IF(OR(LEN(B95&amp;"")=0,LEN(C95&amp;"")=0,LEN(D95&amp;"")=0,LEN(E95&amp;"")=0,LEN(F95&amp;"")=0,LEN(G95&amp;"")=0,LEN(H95&amp;"")=0,LEN(I95&amp;"")=0,LEN(J95&amp;"")=0,LEN(K95&amp;"")=0,LEN(L95&amp;"")=0,LEN(M95&amp;"")=0),"Complete assumptions, stock snapshot and source references",IF(COUNTIFS('Replenishment'!$D$8:$D$57,D95)+COUNTIFS('Replenishment'!$D$68:$D$117,D95)&lt;&gt;1,"Stock pool repeated; allocate once",IF(OR(NOT(ISNUMBER(E95)),E95&lt;=0),"Enter valid stock snapshot date",IF(OR(NOT(ISNUMBER(G95)),G95&lt;0,NOT(ISNUMBER(H95)),H95&lt;0,NOT(ISNUMBER(J95)),J95&lt;0,NOT(ISNUMBER(K95)),K95&lt;0,NOT(ISNUMBER(L95)),L95&lt;0),"Assumptions and stock must be nonnegative numbers",IF(OR(ROUND(G95,6)&lt;&gt;G95,ROUND(H95,6)&lt;&gt;H95),"PAR and forecast inputs support up to 6 decimals",IF(OR(NOT(ISNUMBER(J95)),J95&lt;0,MOD(J95,1)&lt;&gt;0,NOT(ISNUMBER(K95)),K95&lt;0,MOD(K95,1)&lt;&gt;0,NOT(ISNUMBER(L95)),L95&lt;0,MOD(L95,1)&lt;&gt;0),"Physical piece inputs must be whole",IF(AND(L95&gt;0,M95="None"),"Record inbound timing and allocation basis",IF(IF(COUNTIFS('Item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incomplete","Linked")))&lt;&gt;"Linked",IF(COUNTIFS('Item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incomplete","Linked"))),IF(INDEX('Item Register'!$D$8:$D$57,MATCH(B95,'Item Register'!$A$8:$A$57,0))&lt;&gt;"Consumable","Item class differs","Linked"))))))))))&lt;&gt;"Linked",IF(COUNTIFS('Replenishment'!$A$8:$A$57,A95)+COUNTIFS('Replenishment'!$A$68:$A$117,A95)&lt;&gt;1,"Duplicate Demand ID",IF(OR(LEN(B95&amp;"")=0,LEN(C95&amp;"")=0,LEN(D95&amp;"")=0,LEN(E95&amp;"")=0,LEN(F95&amp;"")=0,LEN(G95&amp;"")=0,LEN(H95&amp;"")=0,LEN(I95&amp;"")=0,LEN(J95&amp;"")=0,LEN(K95&amp;"")=0,LEN(L95&amp;"")=0,LEN(M95&amp;"")=0),"Complete assumptions, stock snapshot and source references",IF(COUNTIFS('Replenishment'!$D$8:$D$57,D95)+COUNTIFS('Replenishment'!$D$68:$D$117,D95)&lt;&gt;1,"Stock pool repeated; allocate once",IF(OR(NOT(ISNUMBER(E95)),E95&lt;=0),"Enter valid stock snapshot date",IF(OR(NOT(ISNUMBER(G95)),G95&lt;0,NOT(ISNUMBER(H95)),H95&lt;0,NOT(ISNUMBER(J95)),J95&lt;0,NOT(ISNUMBER(K95)),K95&lt;0,NOT(ISNUMBER(L95)),L95&lt;0),"Assumptions and stock must be nonnegative numbers",IF(OR(ROUND(G95,6)&lt;&gt;G95,ROUND(H95,6)&lt;&gt;H95),"PAR and forecast inputs support up to 6 decimals",IF(OR(NOT(ISNUMBER(J95)),J95&lt;0,MOD(J95,1)&lt;&gt;0,NOT(ISNUMBER(K95)),K95&lt;0,MOD(K95,1)&lt;&gt;0,NOT(ISNUMBER(L95)),L95&lt;0,MOD(L95,1)&lt;&gt;0),"Physical piece inputs must be whole",IF(AND(L95&gt;0,M95="None"),"Record inbound timing and allocation basis",IF(IF(COUNTIFS('Item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incomplete","Linked")))&lt;&gt;"Linked",IF(COUNTIFS('Item Register'!$A$8:$A$57,B95)&lt;&gt;1,"Missing or duplicate Item ID",IF(INDEX('Item Register'!$C$8:$C$57,MATCH(B95,'Item Register'!$A$8:$A$57,0))&lt;&gt;C95,"Revision mismatch",IF(INDEX('Item Register'!$J$8:$J$57,MATCH(B95,'Item Register'!$A$8:$A$57,0))&lt;&gt;"Recorded","Item record incomplete","Linked"))),IF(INDEX('Item Register'!$D$8:$D$57,MATCH(B95,'Item Register'!$A$8:$A$57,0))&lt;&gt;"Consumable","Item class differs","Linked")))))))))),"Planning quantities calculated"))</x:f>
      </x:c>
    </x:row>
    <x:row r="96" ht="38" customHeight="1">
      <x:c r="A96" s="23"/>
      <x:c r="B96" s="23"/>
      <x:c r="C96" s="23"/>
      <x:c r="D96" s="23"/>
      <x:c r="E96" s="24"/>
      <x:c r="F96" s="23"/>
      <x:c r="G96" s="26"/>
      <x:c r="H96" s="26"/>
      <x:c r="I96" s="23"/>
      <x:c r="J96" s="25"/>
      <x:c r="K96" s="25"/>
      <x:c r="L96" s="25"/>
      <x:c r="M96" s="23"/>
      <x:c r="N96" s="28" t="str">
        <x:f>IF(A96="","",IF(IF(COUNTIFS('Replenishment'!$A$8:$A$57,A96)+COUNTIFS('Replenishment'!$A$68:$A$117,A96)&lt;&gt;1,"Duplicate Demand ID",IF(OR(LEN(B96&amp;"")=0,LEN(C96&amp;"")=0,LEN(D96&amp;"")=0,LEN(E96&amp;"")=0,LEN(F96&amp;"")=0,LEN(G96&amp;"")=0,LEN(H96&amp;"")=0,LEN(I96&amp;"")=0,LEN(J96&amp;"")=0,LEN(K96&amp;"")=0,LEN(L96&amp;"")=0,LEN(M96&amp;"")=0),"Complete assumptions, stock snapshot and source references",IF(COUNTIFS('Replenishment'!$D$8:$D$57,D96)+COUNTIFS('Replenishment'!$D$68:$D$117,D96)&lt;&gt;1,"Stock pool repeated; allocate once",IF(OR(NOT(ISNUMBER(E96)),E96&lt;=0),"Enter valid stock snapshot date",IF(OR(NOT(ISNUMBER(G96)),G96&lt;0,NOT(ISNUMBER(H96)),H96&lt;0,NOT(ISNUMBER(J96)),J96&lt;0,NOT(ISNUMBER(K96)),K96&lt;0,NOT(ISNUMBER(L96)),L96&lt;0),"Assumptions and stock must be nonnegative numbers",IF(OR(ROUND(G96,6)&lt;&gt;G96,ROUND(H96,6)&lt;&gt;H96),"PAR and forecast inputs support up to 6 decimals",IF(OR(NOT(ISNUMBER(J96)),J96&lt;0,MOD(J96,1)&lt;&gt;0,NOT(ISNUMBER(K96)),K96&lt;0,MOD(K96,1)&lt;&gt;0,NOT(ISNUMBER(L96)),L96&lt;0,MOD(L96,1)&lt;&gt;0),"Physical piece inputs must be whole",IF(AND(L96&gt;0,M96="None"),"Record inbound timing and allocation basis",IF(IF(COUNTIFS('Item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incomplete","Linked")))&lt;&gt;"Linked",IF(COUNTIFS('Item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incomplete","Linked"))),IF(INDEX('Item Register'!$D$8:$D$57,MATCH(B96,'Item Register'!$A$8:$A$57,0))&lt;&gt;"Consumable","Item class differs","Linked"))))))))))="Linked",ROUNDUP(ROUND(G96*H96,12),0),""))</x:f>
      </x:c>
      <x:c r="O96" s="28" t="str">
        <x:f>IF(A96="","",IF(IF(COUNTIFS('Replenishment'!$A$8:$A$57,A96)+COUNTIFS('Replenishment'!$A$68:$A$117,A96)&lt;&gt;1,"Duplicate Demand ID",IF(OR(LEN(B96&amp;"")=0,LEN(C96&amp;"")=0,LEN(D96&amp;"")=0,LEN(E96&amp;"")=0,LEN(F96&amp;"")=0,LEN(G96&amp;"")=0,LEN(H96&amp;"")=0,LEN(I96&amp;"")=0,LEN(J96&amp;"")=0,LEN(K96&amp;"")=0,LEN(L96&amp;"")=0,LEN(M96&amp;"")=0),"Complete assumptions, stock snapshot and source references",IF(COUNTIFS('Replenishment'!$D$8:$D$57,D96)+COUNTIFS('Replenishment'!$D$68:$D$117,D96)&lt;&gt;1,"Stock pool repeated; allocate once",IF(OR(NOT(ISNUMBER(E96)),E96&lt;=0),"Enter valid stock snapshot date",IF(OR(NOT(ISNUMBER(G96)),G96&lt;0,NOT(ISNUMBER(H96)),H96&lt;0,NOT(ISNUMBER(J96)),J96&lt;0,NOT(ISNUMBER(K96)),K96&lt;0,NOT(ISNUMBER(L96)),L96&lt;0),"Assumptions and stock must be nonnegative numbers",IF(OR(ROUND(G96,6)&lt;&gt;G96,ROUND(H96,6)&lt;&gt;H96),"PAR and forecast inputs support up to 6 decimals",IF(OR(NOT(ISNUMBER(J96)),J96&lt;0,MOD(J96,1)&lt;&gt;0,NOT(ISNUMBER(K96)),K96&lt;0,MOD(K96,1)&lt;&gt;0,NOT(ISNUMBER(L96)),L96&lt;0,MOD(L96,1)&lt;&gt;0),"Physical piece inputs must be whole",IF(AND(L96&gt;0,M96="None"),"Record inbound timing and allocation basis",IF(IF(COUNTIFS('Item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incomplete","Linked")))&lt;&gt;"Linked",IF(COUNTIFS('Item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incomplete","Linked"))),IF(INDEX('Item Register'!$D$8:$D$57,MATCH(B96,'Item Register'!$A$8:$A$57,0))&lt;&gt;"Consumable","Item class differs","Linked"))))))))))="Linked",N96+J96,""))</x:f>
      </x:c>
      <x:c r="P96" s="28" t="str">
        <x:f>IF(A96="","",IF(IF(COUNTIFS('Replenishment'!$A$8:$A$57,A96)+COUNTIFS('Replenishment'!$A$68:$A$117,A96)&lt;&gt;1,"Duplicate Demand ID",IF(OR(LEN(B96&amp;"")=0,LEN(C96&amp;"")=0,LEN(D96&amp;"")=0,LEN(E96&amp;"")=0,LEN(F96&amp;"")=0,LEN(G96&amp;"")=0,LEN(H96&amp;"")=0,LEN(I96&amp;"")=0,LEN(J96&amp;"")=0,LEN(K96&amp;"")=0,LEN(L96&amp;"")=0,LEN(M96&amp;"")=0),"Complete assumptions, stock snapshot and source references",IF(COUNTIFS('Replenishment'!$D$8:$D$57,D96)+COUNTIFS('Replenishment'!$D$68:$D$117,D96)&lt;&gt;1,"Stock pool repeated; allocate once",IF(OR(NOT(ISNUMBER(E96)),E96&lt;=0),"Enter valid stock snapshot date",IF(OR(NOT(ISNUMBER(G96)),G96&lt;0,NOT(ISNUMBER(H96)),H96&lt;0,NOT(ISNUMBER(J96)),J96&lt;0,NOT(ISNUMBER(K96)),K96&lt;0,NOT(ISNUMBER(L96)),L96&lt;0),"Assumptions and stock must be nonnegative numbers",IF(OR(ROUND(G96,6)&lt;&gt;G96,ROUND(H96,6)&lt;&gt;H96),"PAR and forecast inputs support up to 6 decimals",IF(OR(NOT(ISNUMBER(J96)),J96&lt;0,MOD(J96,1)&lt;&gt;0,NOT(ISNUMBER(K96)),K96&lt;0,MOD(K96,1)&lt;&gt;0,NOT(ISNUMBER(L96)),L96&lt;0,MOD(L96,1)&lt;&gt;0),"Physical piece inputs must be whole",IF(AND(L96&gt;0,M96="None"),"Record inbound timing and allocation basis",IF(IF(COUNTIFS('Item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incomplete","Linked")))&lt;&gt;"Linked",IF(COUNTIFS('Item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incomplete","Linked"))),IF(INDEX('Item Register'!$D$8:$D$57,MATCH(B96,'Item Register'!$A$8:$A$57,0))&lt;&gt;"Consumable","Item class differs","Linked"))))))))))="Linked",MAX(0,O96-K96-L96),""))</x:f>
      </x:c>
      <x:c r="Q96" s="28" t="str">
        <x:f>IF(A96="","",IF(IF(COUNTIFS('Replenishment'!$A$8:$A$57,A96)+COUNTIFS('Replenishment'!$A$68:$A$117,A96)&lt;&gt;1,"Duplicate Demand ID",IF(OR(LEN(B96&amp;"")=0,LEN(C96&amp;"")=0,LEN(D96&amp;"")=0,LEN(E96&amp;"")=0,LEN(F96&amp;"")=0,LEN(G96&amp;"")=0,LEN(H96&amp;"")=0,LEN(I96&amp;"")=0,LEN(J96&amp;"")=0,LEN(K96&amp;"")=0,LEN(L96&amp;"")=0,LEN(M96&amp;"")=0),"Complete assumptions, stock snapshot and source references",IF(COUNTIFS('Replenishment'!$D$8:$D$57,D96)+COUNTIFS('Replenishment'!$D$68:$D$117,D96)&lt;&gt;1,"Stock pool repeated; allocate once",IF(OR(NOT(ISNUMBER(E96)),E96&lt;=0),"Enter valid stock snapshot date",IF(OR(NOT(ISNUMBER(G96)),G96&lt;0,NOT(ISNUMBER(H96)),H96&lt;0,NOT(ISNUMBER(J96)),J96&lt;0,NOT(ISNUMBER(K96)),K96&lt;0,NOT(ISNUMBER(L96)),L96&lt;0),"Assumptions and stock must be nonnegative numbers",IF(OR(ROUND(G96,6)&lt;&gt;G96,ROUND(H96,6)&lt;&gt;H96),"PAR and forecast inputs support up to 6 decimals",IF(OR(NOT(ISNUMBER(J96)),J96&lt;0,MOD(J96,1)&lt;&gt;0,NOT(ISNUMBER(K96)),K96&lt;0,MOD(K96,1)&lt;&gt;0,NOT(ISNUMBER(L96)),L96&lt;0,MOD(L96,1)&lt;&gt;0),"Physical piece inputs must be whole",IF(AND(L96&gt;0,M96="None"),"Record inbound timing and allocation basis",IF(IF(COUNTIFS('Item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incomplete","Linked")))&lt;&gt;"Linked",IF(COUNTIFS('Item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incomplete","Linked"))),IF(INDEX('Item Register'!$D$8:$D$57,MATCH(B96,'Item Register'!$A$8:$A$57,0))&lt;&gt;"Consumable","Item class differs","Linked"))))))))))="Linked",ROUNDUP(P96/INDEX('Item Register'!$F$8:$F$57,MATCH(B96,'Item Register'!$A$8:$A$57,0)),0),""))</x:f>
      </x:c>
      <x:c r="R96" s="28" t="str">
        <x:f>IF(A96="","",IF(IF(COUNTIFS('Replenishment'!$A$8:$A$57,A96)+COUNTIFS('Replenishment'!$A$68:$A$117,A96)&lt;&gt;1,"Duplicate Demand ID",IF(OR(LEN(B96&amp;"")=0,LEN(C96&amp;"")=0,LEN(D96&amp;"")=0,LEN(E96&amp;"")=0,LEN(F96&amp;"")=0,LEN(G96&amp;"")=0,LEN(H96&amp;"")=0,LEN(I96&amp;"")=0,LEN(J96&amp;"")=0,LEN(K96&amp;"")=0,LEN(L96&amp;"")=0,LEN(M96&amp;"")=0),"Complete assumptions, stock snapshot and source references",IF(COUNTIFS('Replenishment'!$D$8:$D$57,D96)+COUNTIFS('Replenishment'!$D$68:$D$117,D96)&lt;&gt;1,"Stock pool repeated; allocate once",IF(OR(NOT(ISNUMBER(E96)),E96&lt;=0),"Enter valid stock snapshot date",IF(OR(NOT(ISNUMBER(G96)),G96&lt;0,NOT(ISNUMBER(H96)),H96&lt;0,NOT(ISNUMBER(J96)),J96&lt;0,NOT(ISNUMBER(K96)),K96&lt;0,NOT(ISNUMBER(L96)),L96&lt;0),"Assumptions and stock must be nonnegative numbers",IF(OR(ROUND(G96,6)&lt;&gt;G96,ROUND(H96,6)&lt;&gt;H96),"PAR and forecast inputs support up to 6 decimals",IF(OR(NOT(ISNUMBER(J96)),J96&lt;0,MOD(J96,1)&lt;&gt;0,NOT(ISNUMBER(K96)),K96&lt;0,MOD(K96,1)&lt;&gt;0,NOT(ISNUMBER(L96)),L96&lt;0,MOD(L96,1)&lt;&gt;0),"Physical piece inputs must be whole",IF(AND(L96&gt;0,M96="None"),"Record inbound timing and allocation basis",IF(IF(COUNTIFS('Item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incomplete","Linked")))&lt;&gt;"Linked",IF(COUNTIFS('Item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incomplete","Linked"))),IF(INDEX('Item Register'!$D$8:$D$57,MATCH(B96,'Item Register'!$A$8:$A$57,0))&lt;&gt;"Consumable","Item class differs","Linked"))))))))))="Linked",Q96*INDEX('Item Register'!$F$8:$F$57,MATCH(B96,'Item Register'!$A$8:$A$57,0)),""))</x:f>
      </x:c>
      <x:c r="S96" s="28" t="str">
        <x:f>IF(A96="","",IF(IF(COUNTIFS('Replenishment'!$A$8:$A$57,A96)+COUNTIFS('Replenishment'!$A$68:$A$117,A96)&lt;&gt;1,"Duplicate Demand ID",IF(OR(LEN(B96&amp;"")=0,LEN(C96&amp;"")=0,LEN(D96&amp;"")=0,LEN(E96&amp;"")=0,LEN(F96&amp;"")=0,LEN(G96&amp;"")=0,LEN(H96&amp;"")=0,LEN(I96&amp;"")=0,LEN(J96&amp;"")=0,LEN(K96&amp;"")=0,LEN(L96&amp;"")=0,LEN(M96&amp;"")=0),"Complete assumptions, stock snapshot and source references",IF(COUNTIFS('Replenishment'!$D$8:$D$57,D96)+COUNTIFS('Replenishment'!$D$68:$D$117,D96)&lt;&gt;1,"Stock pool repeated; allocate once",IF(OR(NOT(ISNUMBER(E96)),E96&lt;=0),"Enter valid stock snapshot date",IF(OR(NOT(ISNUMBER(G96)),G96&lt;0,NOT(ISNUMBER(H96)),H96&lt;0,NOT(ISNUMBER(J96)),J96&lt;0,NOT(ISNUMBER(K96)),K96&lt;0,NOT(ISNUMBER(L96)),L96&lt;0),"Assumptions and stock must be nonnegative numbers",IF(OR(ROUND(G96,6)&lt;&gt;G96,ROUND(H96,6)&lt;&gt;H96),"PAR and forecast inputs support up to 6 decimals",IF(OR(NOT(ISNUMBER(J96)),J96&lt;0,MOD(J96,1)&lt;&gt;0,NOT(ISNUMBER(K96)),K96&lt;0,MOD(K96,1)&lt;&gt;0,NOT(ISNUMBER(L96)),L96&lt;0,MOD(L96,1)&lt;&gt;0),"Physical piece inputs must be whole",IF(AND(L96&gt;0,M96="None"),"Record inbound timing and allocation basis",IF(IF(COUNTIFS('Item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incomplete","Linked")))&lt;&gt;"Linked",IF(COUNTIFS('Item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incomplete","Linked"))),IF(INDEX('Item Register'!$D$8:$D$57,MATCH(B96,'Item Register'!$A$8:$A$57,0))&lt;&gt;"Consumable","Item class differs","Linked"))))))))))="Linked",R96-P96,""))</x:f>
      </x:c>
      <x:c r="T96" s="27" t="str">
        <x:f>IF(LEN(A96&amp;"")=0,IF(COUNTA(A96,B96,C96,D96,E96,F96,G96,H96,I96,J96,K96,L96,M96)=0,"","Enter Demand ID"),IF(IF(COUNTIFS('Replenishment'!$A$8:$A$57,A96)+COUNTIFS('Replenishment'!$A$68:$A$117,A96)&lt;&gt;1,"Duplicate Demand ID",IF(OR(LEN(B96&amp;"")=0,LEN(C96&amp;"")=0,LEN(D96&amp;"")=0,LEN(E96&amp;"")=0,LEN(F96&amp;"")=0,LEN(G96&amp;"")=0,LEN(H96&amp;"")=0,LEN(I96&amp;"")=0,LEN(J96&amp;"")=0,LEN(K96&amp;"")=0,LEN(L96&amp;"")=0,LEN(M96&amp;"")=0),"Complete assumptions, stock snapshot and source references",IF(COUNTIFS('Replenishment'!$D$8:$D$57,D96)+COUNTIFS('Replenishment'!$D$68:$D$117,D96)&lt;&gt;1,"Stock pool repeated; allocate once",IF(OR(NOT(ISNUMBER(E96)),E96&lt;=0),"Enter valid stock snapshot date",IF(OR(NOT(ISNUMBER(G96)),G96&lt;0,NOT(ISNUMBER(H96)),H96&lt;0,NOT(ISNUMBER(J96)),J96&lt;0,NOT(ISNUMBER(K96)),K96&lt;0,NOT(ISNUMBER(L96)),L96&lt;0),"Assumptions and stock must be nonnegative numbers",IF(OR(ROUND(G96,6)&lt;&gt;G96,ROUND(H96,6)&lt;&gt;H96),"PAR and forecast inputs support up to 6 decimals",IF(OR(NOT(ISNUMBER(J96)),J96&lt;0,MOD(J96,1)&lt;&gt;0,NOT(ISNUMBER(K96)),K96&lt;0,MOD(K96,1)&lt;&gt;0,NOT(ISNUMBER(L96)),L96&lt;0,MOD(L96,1)&lt;&gt;0),"Physical piece inputs must be whole",IF(AND(L96&gt;0,M96="None"),"Record inbound timing and allocation basis",IF(IF(COUNTIFS('Item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incomplete","Linked")))&lt;&gt;"Linked",IF(COUNTIFS('Item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incomplete","Linked"))),IF(INDEX('Item Register'!$D$8:$D$57,MATCH(B96,'Item Register'!$A$8:$A$57,0))&lt;&gt;"Consumable","Item class differs","Linked"))))))))))&lt;&gt;"Linked",IF(COUNTIFS('Replenishment'!$A$8:$A$57,A96)+COUNTIFS('Replenishment'!$A$68:$A$117,A96)&lt;&gt;1,"Duplicate Demand ID",IF(OR(LEN(B96&amp;"")=0,LEN(C96&amp;"")=0,LEN(D96&amp;"")=0,LEN(E96&amp;"")=0,LEN(F96&amp;"")=0,LEN(G96&amp;"")=0,LEN(H96&amp;"")=0,LEN(I96&amp;"")=0,LEN(J96&amp;"")=0,LEN(K96&amp;"")=0,LEN(L96&amp;"")=0,LEN(M96&amp;"")=0),"Complete assumptions, stock snapshot and source references",IF(COUNTIFS('Replenishment'!$D$8:$D$57,D96)+COUNTIFS('Replenishment'!$D$68:$D$117,D96)&lt;&gt;1,"Stock pool repeated; allocate once",IF(OR(NOT(ISNUMBER(E96)),E96&lt;=0),"Enter valid stock snapshot date",IF(OR(NOT(ISNUMBER(G96)),G96&lt;0,NOT(ISNUMBER(H96)),H96&lt;0,NOT(ISNUMBER(J96)),J96&lt;0,NOT(ISNUMBER(K96)),K96&lt;0,NOT(ISNUMBER(L96)),L96&lt;0),"Assumptions and stock must be nonnegative numbers",IF(OR(ROUND(G96,6)&lt;&gt;G96,ROUND(H96,6)&lt;&gt;H96),"PAR and forecast inputs support up to 6 decimals",IF(OR(NOT(ISNUMBER(J96)),J96&lt;0,MOD(J96,1)&lt;&gt;0,NOT(ISNUMBER(K96)),K96&lt;0,MOD(K96,1)&lt;&gt;0,NOT(ISNUMBER(L96)),L96&lt;0,MOD(L96,1)&lt;&gt;0),"Physical piece inputs must be whole",IF(AND(L96&gt;0,M96="None"),"Record inbound timing and allocation basis",IF(IF(COUNTIFS('Item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incomplete","Linked")))&lt;&gt;"Linked",IF(COUNTIFS('Item Register'!$A$8:$A$57,B96)&lt;&gt;1,"Missing or duplicate Item ID",IF(INDEX('Item Register'!$C$8:$C$57,MATCH(B96,'Item Register'!$A$8:$A$57,0))&lt;&gt;C96,"Revision mismatch",IF(INDEX('Item Register'!$J$8:$J$57,MATCH(B96,'Item Register'!$A$8:$A$57,0))&lt;&gt;"Recorded","Item record incomplete","Linked"))),IF(INDEX('Item Register'!$D$8:$D$57,MATCH(B96,'Item Register'!$A$8:$A$57,0))&lt;&gt;"Consumable","Item class differs","Linked")))))))))),"Planning quantities calculated"))</x:f>
      </x:c>
    </x:row>
    <x:row r="97" ht="38" customHeight="1">
      <x:c r="A97" s="23"/>
      <x:c r="B97" s="23"/>
      <x:c r="C97" s="23"/>
      <x:c r="D97" s="23"/>
      <x:c r="E97" s="24"/>
      <x:c r="F97" s="23"/>
      <x:c r="G97" s="26"/>
      <x:c r="H97" s="26"/>
      <x:c r="I97" s="23"/>
      <x:c r="J97" s="25"/>
      <x:c r="K97" s="25"/>
      <x:c r="L97" s="25"/>
      <x:c r="M97" s="23"/>
      <x:c r="N97" s="28" t="str">
        <x:f>IF(A97="","",IF(IF(COUNTIFS('Replenishment'!$A$8:$A$57,A97)+COUNTIFS('Replenishment'!$A$68:$A$117,A97)&lt;&gt;1,"Duplicate Demand ID",IF(OR(LEN(B97&amp;"")=0,LEN(C97&amp;"")=0,LEN(D97&amp;"")=0,LEN(E97&amp;"")=0,LEN(F97&amp;"")=0,LEN(G97&amp;"")=0,LEN(H97&amp;"")=0,LEN(I97&amp;"")=0,LEN(J97&amp;"")=0,LEN(K97&amp;"")=0,LEN(L97&amp;"")=0,LEN(M97&amp;"")=0),"Complete assumptions, stock snapshot and source references",IF(COUNTIFS('Replenishment'!$D$8:$D$57,D97)+COUNTIFS('Replenishment'!$D$68:$D$117,D97)&lt;&gt;1,"Stock pool repeated; allocate once",IF(OR(NOT(ISNUMBER(E97)),E97&lt;=0),"Enter valid stock snapshot date",IF(OR(NOT(ISNUMBER(G97)),G97&lt;0,NOT(ISNUMBER(H97)),H97&lt;0,NOT(ISNUMBER(J97)),J97&lt;0,NOT(ISNUMBER(K97)),K97&lt;0,NOT(ISNUMBER(L97)),L97&lt;0),"Assumptions and stock must be nonnegative numbers",IF(OR(ROUND(G97,6)&lt;&gt;G97,ROUND(H97,6)&lt;&gt;H97),"PAR and forecast inputs support up to 6 decimals",IF(OR(NOT(ISNUMBER(J97)),J97&lt;0,MOD(J97,1)&lt;&gt;0,NOT(ISNUMBER(K97)),K97&lt;0,MOD(K97,1)&lt;&gt;0,NOT(ISNUMBER(L97)),L97&lt;0,MOD(L97,1)&lt;&gt;0),"Physical piece inputs must be whole",IF(AND(L97&gt;0,M97="None"),"Record inbound timing and allocation basis",IF(IF(COUNTIFS('Item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incomplete","Linked")))&lt;&gt;"Linked",IF(COUNTIFS('Item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incomplete","Linked"))),IF(INDEX('Item Register'!$D$8:$D$57,MATCH(B97,'Item Register'!$A$8:$A$57,0))&lt;&gt;"Consumable","Item class differs","Linked"))))))))))="Linked",ROUNDUP(ROUND(G97*H97,12),0),""))</x:f>
      </x:c>
      <x:c r="O97" s="28" t="str">
        <x:f>IF(A97="","",IF(IF(COUNTIFS('Replenishment'!$A$8:$A$57,A97)+COUNTIFS('Replenishment'!$A$68:$A$117,A97)&lt;&gt;1,"Duplicate Demand ID",IF(OR(LEN(B97&amp;"")=0,LEN(C97&amp;"")=0,LEN(D97&amp;"")=0,LEN(E97&amp;"")=0,LEN(F97&amp;"")=0,LEN(G97&amp;"")=0,LEN(H97&amp;"")=0,LEN(I97&amp;"")=0,LEN(J97&amp;"")=0,LEN(K97&amp;"")=0,LEN(L97&amp;"")=0,LEN(M97&amp;"")=0),"Complete assumptions, stock snapshot and source references",IF(COUNTIFS('Replenishment'!$D$8:$D$57,D97)+COUNTIFS('Replenishment'!$D$68:$D$117,D97)&lt;&gt;1,"Stock pool repeated; allocate once",IF(OR(NOT(ISNUMBER(E97)),E97&lt;=0),"Enter valid stock snapshot date",IF(OR(NOT(ISNUMBER(G97)),G97&lt;0,NOT(ISNUMBER(H97)),H97&lt;0,NOT(ISNUMBER(J97)),J97&lt;0,NOT(ISNUMBER(K97)),K97&lt;0,NOT(ISNUMBER(L97)),L97&lt;0),"Assumptions and stock must be nonnegative numbers",IF(OR(ROUND(G97,6)&lt;&gt;G97,ROUND(H97,6)&lt;&gt;H97),"PAR and forecast inputs support up to 6 decimals",IF(OR(NOT(ISNUMBER(J97)),J97&lt;0,MOD(J97,1)&lt;&gt;0,NOT(ISNUMBER(K97)),K97&lt;0,MOD(K97,1)&lt;&gt;0,NOT(ISNUMBER(L97)),L97&lt;0,MOD(L97,1)&lt;&gt;0),"Physical piece inputs must be whole",IF(AND(L97&gt;0,M97="None"),"Record inbound timing and allocation basis",IF(IF(COUNTIFS('Item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incomplete","Linked")))&lt;&gt;"Linked",IF(COUNTIFS('Item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incomplete","Linked"))),IF(INDEX('Item Register'!$D$8:$D$57,MATCH(B97,'Item Register'!$A$8:$A$57,0))&lt;&gt;"Consumable","Item class differs","Linked"))))))))))="Linked",N97+J97,""))</x:f>
      </x:c>
      <x:c r="P97" s="28" t="str">
        <x:f>IF(A97="","",IF(IF(COUNTIFS('Replenishment'!$A$8:$A$57,A97)+COUNTIFS('Replenishment'!$A$68:$A$117,A97)&lt;&gt;1,"Duplicate Demand ID",IF(OR(LEN(B97&amp;"")=0,LEN(C97&amp;"")=0,LEN(D97&amp;"")=0,LEN(E97&amp;"")=0,LEN(F97&amp;"")=0,LEN(G97&amp;"")=0,LEN(H97&amp;"")=0,LEN(I97&amp;"")=0,LEN(J97&amp;"")=0,LEN(K97&amp;"")=0,LEN(L97&amp;"")=0,LEN(M97&amp;"")=0),"Complete assumptions, stock snapshot and source references",IF(COUNTIFS('Replenishment'!$D$8:$D$57,D97)+COUNTIFS('Replenishment'!$D$68:$D$117,D97)&lt;&gt;1,"Stock pool repeated; allocate once",IF(OR(NOT(ISNUMBER(E97)),E97&lt;=0),"Enter valid stock snapshot date",IF(OR(NOT(ISNUMBER(G97)),G97&lt;0,NOT(ISNUMBER(H97)),H97&lt;0,NOT(ISNUMBER(J97)),J97&lt;0,NOT(ISNUMBER(K97)),K97&lt;0,NOT(ISNUMBER(L97)),L97&lt;0),"Assumptions and stock must be nonnegative numbers",IF(OR(ROUND(G97,6)&lt;&gt;G97,ROUND(H97,6)&lt;&gt;H97),"PAR and forecast inputs support up to 6 decimals",IF(OR(NOT(ISNUMBER(J97)),J97&lt;0,MOD(J97,1)&lt;&gt;0,NOT(ISNUMBER(K97)),K97&lt;0,MOD(K97,1)&lt;&gt;0,NOT(ISNUMBER(L97)),L97&lt;0,MOD(L97,1)&lt;&gt;0),"Physical piece inputs must be whole",IF(AND(L97&gt;0,M97="None"),"Record inbound timing and allocation basis",IF(IF(COUNTIFS('Item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incomplete","Linked")))&lt;&gt;"Linked",IF(COUNTIFS('Item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incomplete","Linked"))),IF(INDEX('Item Register'!$D$8:$D$57,MATCH(B97,'Item Register'!$A$8:$A$57,0))&lt;&gt;"Consumable","Item class differs","Linked"))))))))))="Linked",MAX(0,O97-K97-L97),""))</x:f>
      </x:c>
      <x:c r="Q97" s="28" t="str">
        <x:f>IF(A97="","",IF(IF(COUNTIFS('Replenishment'!$A$8:$A$57,A97)+COUNTIFS('Replenishment'!$A$68:$A$117,A97)&lt;&gt;1,"Duplicate Demand ID",IF(OR(LEN(B97&amp;"")=0,LEN(C97&amp;"")=0,LEN(D97&amp;"")=0,LEN(E97&amp;"")=0,LEN(F97&amp;"")=0,LEN(G97&amp;"")=0,LEN(H97&amp;"")=0,LEN(I97&amp;"")=0,LEN(J97&amp;"")=0,LEN(K97&amp;"")=0,LEN(L97&amp;"")=0,LEN(M97&amp;"")=0),"Complete assumptions, stock snapshot and source references",IF(COUNTIFS('Replenishment'!$D$8:$D$57,D97)+COUNTIFS('Replenishment'!$D$68:$D$117,D97)&lt;&gt;1,"Stock pool repeated; allocate once",IF(OR(NOT(ISNUMBER(E97)),E97&lt;=0),"Enter valid stock snapshot date",IF(OR(NOT(ISNUMBER(G97)),G97&lt;0,NOT(ISNUMBER(H97)),H97&lt;0,NOT(ISNUMBER(J97)),J97&lt;0,NOT(ISNUMBER(K97)),K97&lt;0,NOT(ISNUMBER(L97)),L97&lt;0),"Assumptions and stock must be nonnegative numbers",IF(OR(ROUND(G97,6)&lt;&gt;G97,ROUND(H97,6)&lt;&gt;H97),"PAR and forecast inputs support up to 6 decimals",IF(OR(NOT(ISNUMBER(J97)),J97&lt;0,MOD(J97,1)&lt;&gt;0,NOT(ISNUMBER(K97)),K97&lt;0,MOD(K97,1)&lt;&gt;0,NOT(ISNUMBER(L97)),L97&lt;0,MOD(L97,1)&lt;&gt;0),"Physical piece inputs must be whole",IF(AND(L97&gt;0,M97="None"),"Record inbound timing and allocation basis",IF(IF(COUNTIFS('Item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incomplete","Linked")))&lt;&gt;"Linked",IF(COUNTIFS('Item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incomplete","Linked"))),IF(INDEX('Item Register'!$D$8:$D$57,MATCH(B97,'Item Register'!$A$8:$A$57,0))&lt;&gt;"Consumable","Item class differs","Linked"))))))))))="Linked",ROUNDUP(P97/INDEX('Item Register'!$F$8:$F$57,MATCH(B97,'Item Register'!$A$8:$A$57,0)),0),""))</x:f>
      </x:c>
      <x:c r="R97" s="28" t="str">
        <x:f>IF(A97="","",IF(IF(COUNTIFS('Replenishment'!$A$8:$A$57,A97)+COUNTIFS('Replenishment'!$A$68:$A$117,A97)&lt;&gt;1,"Duplicate Demand ID",IF(OR(LEN(B97&amp;"")=0,LEN(C97&amp;"")=0,LEN(D97&amp;"")=0,LEN(E97&amp;"")=0,LEN(F97&amp;"")=0,LEN(G97&amp;"")=0,LEN(H97&amp;"")=0,LEN(I97&amp;"")=0,LEN(J97&amp;"")=0,LEN(K97&amp;"")=0,LEN(L97&amp;"")=0,LEN(M97&amp;"")=0),"Complete assumptions, stock snapshot and source references",IF(COUNTIFS('Replenishment'!$D$8:$D$57,D97)+COUNTIFS('Replenishment'!$D$68:$D$117,D97)&lt;&gt;1,"Stock pool repeated; allocate once",IF(OR(NOT(ISNUMBER(E97)),E97&lt;=0),"Enter valid stock snapshot date",IF(OR(NOT(ISNUMBER(G97)),G97&lt;0,NOT(ISNUMBER(H97)),H97&lt;0,NOT(ISNUMBER(J97)),J97&lt;0,NOT(ISNUMBER(K97)),K97&lt;0,NOT(ISNUMBER(L97)),L97&lt;0),"Assumptions and stock must be nonnegative numbers",IF(OR(ROUND(G97,6)&lt;&gt;G97,ROUND(H97,6)&lt;&gt;H97),"PAR and forecast inputs support up to 6 decimals",IF(OR(NOT(ISNUMBER(J97)),J97&lt;0,MOD(J97,1)&lt;&gt;0,NOT(ISNUMBER(K97)),K97&lt;0,MOD(K97,1)&lt;&gt;0,NOT(ISNUMBER(L97)),L97&lt;0,MOD(L97,1)&lt;&gt;0),"Physical piece inputs must be whole",IF(AND(L97&gt;0,M97="None"),"Record inbound timing and allocation basis",IF(IF(COUNTIFS('Item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incomplete","Linked")))&lt;&gt;"Linked",IF(COUNTIFS('Item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incomplete","Linked"))),IF(INDEX('Item Register'!$D$8:$D$57,MATCH(B97,'Item Register'!$A$8:$A$57,0))&lt;&gt;"Consumable","Item class differs","Linked"))))))))))="Linked",Q97*INDEX('Item Register'!$F$8:$F$57,MATCH(B97,'Item Register'!$A$8:$A$57,0)),""))</x:f>
      </x:c>
      <x:c r="S97" s="28" t="str">
        <x:f>IF(A97="","",IF(IF(COUNTIFS('Replenishment'!$A$8:$A$57,A97)+COUNTIFS('Replenishment'!$A$68:$A$117,A97)&lt;&gt;1,"Duplicate Demand ID",IF(OR(LEN(B97&amp;"")=0,LEN(C97&amp;"")=0,LEN(D97&amp;"")=0,LEN(E97&amp;"")=0,LEN(F97&amp;"")=0,LEN(G97&amp;"")=0,LEN(H97&amp;"")=0,LEN(I97&amp;"")=0,LEN(J97&amp;"")=0,LEN(K97&amp;"")=0,LEN(L97&amp;"")=0,LEN(M97&amp;"")=0),"Complete assumptions, stock snapshot and source references",IF(COUNTIFS('Replenishment'!$D$8:$D$57,D97)+COUNTIFS('Replenishment'!$D$68:$D$117,D97)&lt;&gt;1,"Stock pool repeated; allocate once",IF(OR(NOT(ISNUMBER(E97)),E97&lt;=0),"Enter valid stock snapshot date",IF(OR(NOT(ISNUMBER(G97)),G97&lt;0,NOT(ISNUMBER(H97)),H97&lt;0,NOT(ISNUMBER(J97)),J97&lt;0,NOT(ISNUMBER(K97)),K97&lt;0,NOT(ISNUMBER(L97)),L97&lt;0),"Assumptions and stock must be nonnegative numbers",IF(OR(ROUND(G97,6)&lt;&gt;G97,ROUND(H97,6)&lt;&gt;H97),"PAR and forecast inputs support up to 6 decimals",IF(OR(NOT(ISNUMBER(J97)),J97&lt;0,MOD(J97,1)&lt;&gt;0,NOT(ISNUMBER(K97)),K97&lt;0,MOD(K97,1)&lt;&gt;0,NOT(ISNUMBER(L97)),L97&lt;0,MOD(L97,1)&lt;&gt;0),"Physical piece inputs must be whole",IF(AND(L97&gt;0,M97="None"),"Record inbound timing and allocation basis",IF(IF(COUNTIFS('Item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incomplete","Linked")))&lt;&gt;"Linked",IF(COUNTIFS('Item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incomplete","Linked"))),IF(INDEX('Item Register'!$D$8:$D$57,MATCH(B97,'Item Register'!$A$8:$A$57,0))&lt;&gt;"Consumable","Item class differs","Linked"))))))))))="Linked",R97-P97,""))</x:f>
      </x:c>
      <x:c r="T97" s="27" t="str">
        <x:f>IF(LEN(A97&amp;"")=0,IF(COUNTA(A97,B97,C97,D97,E97,F97,G97,H97,I97,J97,K97,L97,M97)=0,"","Enter Demand ID"),IF(IF(COUNTIFS('Replenishment'!$A$8:$A$57,A97)+COUNTIFS('Replenishment'!$A$68:$A$117,A97)&lt;&gt;1,"Duplicate Demand ID",IF(OR(LEN(B97&amp;"")=0,LEN(C97&amp;"")=0,LEN(D97&amp;"")=0,LEN(E97&amp;"")=0,LEN(F97&amp;"")=0,LEN(G97&amp;"")=0,LEN(H97&amp;"")=0,LEN(I97&amp;"")=0,LEN(J97&amp;"")=0,LEN(K97&amp;"")=0,LEN(L97&amp;"")=0,LEN(M97&amp;"")=0),"Complete assumptions, stock snapshot and source references",IF(COUNTIFS('Replenishment'!$D$8:$D$57,D97)+COUNTIFS('Replenishment'!$D$68:$D$117,D97)&lt;&gt;1,"Stock pool repeated; allocate once",IF(OR(NOT(ISNUMBER(E97)),E97&lt;=0),"Enter valid stock snapshot date",IF(OR(NOT(ISNUMBER(G97)),G97&lt;0,NOT(ISNUMBER(H97)),H97&lt;0,NOT(ISNUMBER(J97)),J97&lt;0,NOT(ISNUMBER(K97)),K97&lt;0,NOT(ISNUMBER(L97)),L97&lt;0),"Assumptions and stock must be nonnegative numbers",IF(OR(ROUND(G97,6)&lt;&gt;G97,ROUND(H97,6)&lt;&gt;H97),"PAR and forecast inputs support up to 6 decimals",IF(OR(NOT(ISNUMBER(J97)),J97&lt;0,MOD(J97,1)&lt;&gt;0,NOT(ISNUMBER(K97)),K97&lt;0,MOD(K97,1)&lt;&gt;0,NOT(ISNUMBER(L97)),L97&lt;0,MOD(L97,1)&lt;&gt;0),"Physical piece inputs must be whole",IF(AND(L97&gt;0,M97="None"),"Record inbound timing and allocation basis",IF(IF(COUNTIFS('Item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incomplete","Linked")))&lt;&gt;"Linked",IF(COUNTIFS('Item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incomplete","Linked"))),IF(INDEX('Item Register'!$D$8:$D$57,MATCH(B97,'Item Register'!$A$8:$A$57,0))&lt;&gt;"Consumable","Item class differs","Linked"))))))))))&lt;&gt;"Linked",IF(COUNTIFS('Replenishment'!$A$8:$A$57,A97)+COUNTIFS('Replenishment'!$A$68:$A$117,A97)&lt;&gt;1,"Duplicate Demand ID",IF(OR(LEN(B97&amp;"")=0,LEN(C97&amp;"")=0,LEN(D97&amp;"")=0,LEN(E97&amp;"")=0,LEN(F97&amp;"")=0,LEN(G97&amp;"")=0,LEN(H97&amp;"")=0,LEN(I97&amp;"")=0,LEN(J97&amp;"")=0,LEN(K97&amp;"")=0,LEN(L97&amp;"")=0,LEN(M97&amp;"")=0),"Complete assumptions, stock snapshot and source references",IF(COUNTIFS('Replenishment'!$D$8:$D$57,D97)+COUNTIFS('Replenishment'!$D$68:$D$117,D97)&lt;&gt;1,"Stock pool repeated; allocate once",IF(OR(NOT(ISNUMBER(E97)),E97&lt;=0),"Enter valid stock snapshot date",IF(OR(NOT(ISNUMBER(G97)),G97&lt;0,NOT(ISNUMBER(H97)),H97&lt;0,NOT(ISNUMBER(J97)),J97&lt;0,NOT(ISNUMBER(K97)),K97&lt;0,NOT(ISNUMBER(L97)),L97&lt;0),"Assumptions and stock must be nonnegative numbers",IF(OR(ROUND(G97,6)&lt;&gt;G97,ROUND(H97,6)&lt;&gt;H97),"PAR and forecast inputs support up to 6 decimals",IF(OR(NOT(ISNUMBER(J97)),J97&lt;0,MOD(J97,1)&lt;&gt;0,NOT(ISNUMBER(K97)),K97&lt;0,MOD(K97,1)&lt;&gt;0,NOT(ISNUMBER(L97)),L97&lt;0,MOD(L97,1)&lt;&gt;0),"Physical piece inputs must be whole",IF(AND(L97&gt;0,M97="None"),"Record inbound timing and allocation basis",IF(IF(COUNTIFS('Item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incomplete","Linked")))&lt;&gt;"Linked",IF(COUNTIFS('Item Register'!$A$8:$A$57,B97)&lt;&gt;1,"Missing or duplicate Item ID",IF(INDEX('Item Register'!$C$8:$C$57,MATCH(B97,'Item Register'!$A$8:$A$57,0))&lt;&gt;C97,"Revision mismatch",IF(INDEX('Item Register'!$J$8:$J$57,MATCH(B97,'Item Register'!$A$8:$A$57,0))&lt;&gt;"Recorded","Item record incomplete","Linked"))),IF(INDEX('Item Register'!$D$8:$D$57,MATCH(B97,'Item Register'!$A$8:$A$57,0))&lt;&gt;"Consumable","Item class differs","Linked")))))))))),"Planning quantities calculated"))</x:f>
      </x:c>
    </x:row>
    <x:row r="98" ht="38" customHeight="1">
      <x:c r="A98" s="23"/>
      <x:c r="B98" s="23"/>
      <x:c r="C98" s="23"/>
      <x:c r="D98" s="23"/>
      <x:c r="E98" s="24"/>
      <x:c r="F98" s="23"/>
      <x:c r="G98" s="26"/>
      <x:c r="H98" s="26"/>
      <x:c r="I98" s="23"/>
      <x:c r="J98" s="25"/>
      <x:c r="K98" s="25"/>
      <x:c r="L98" s="25"/>
      <x:c r="M98" s="23"/>
      <x:c r="N98" s="28" t="str">
        <x:f>IF(A98="","",IF(IF(COUNTIFS('Replenishment'!$A$8:$A$57,A98)+COUNTIFS('Replenishment'!$A$68:$A$117,A98)&lt;&gt;1,"Duplicate Demand ID",IF(OR(LEN(B98&amp;"")=0,LEN(C98&amp;"")=0,LEN(D98&amp;"")=0,LEN(E98&amp;"")=0,LEN(F98&amp;"")=0,LEN(G98&amp;"")=0,LEN(H98&amp;"")=0,LEN(I98&amp;"")=0,LEN(J98&amp;"")=0,LEN(K98&amp;"")=0,LEN(L98&amp;"")=0,LEN(M98&amp;"")=0),"Complete assumptions, stock snapshot and source references",IF(COUNTIFS('Replenishment'!$D$8:$D$57,D98)+COUNTIFS('Replenishment'!$D$68:$D$117,D98)&lt;&gt;1,"Stock pool repeated; allocate once",IF(OR(NOT(ISNUMBER(E98)),E98&lt;=0),"Enter valid stock snapshot date",IF(OR(NOT(ISNUMBER(G98)),G98&lt;0,NOT(ISNUMBER(H98)),H98&lt;0,NOT(ISNUMBER(J98)),J98&lt;0,NOT(ISNUMBER(K98)),K98&lt;0,NOT(ISNUMBER(L98)),L98&lt;0),"Assumptions and stock must be nonnegative numbers",IF(OR(ROUND(G98,6)&lt;&gt;G98,ROUND(H98,6)&lt;&gt;H98),"PAR and forecast inputs support up to 6 decimals",IF(OR(NOT(ISNUMBER(J98)),J98&lt;0,MOD(J98,1)&lt;&gt;0,NOT(ISNUMBER(K98)),K98&lt;0,MOD(K98,1)&lt;&gt;0,NOT(ISNUMBER(L98)),L98&lt;0,MOD(L98,1)&lt;&gt;0),"Physical piece inputs must be whole",IF(AND(L98&gt;0,M98="None"),"Record inbound timing and allocation basis",IF(IF(COUNTIFS('Item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incomplete","Linked")))&lt;&gt;"Linked",IF(COUNTIFS('Item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incomplete","Linked"))),IF(INDEX('Item Register'!$D$8:$D$57,MATCH(B98,'Item Register'!$A$8:$A$57,0))&lt;&gt;"Consumable","Item class differs","Linked"))))))))))="Linked",ROUNDUP(ROUND(G98*H98,12),0),""))</x:f>
      </x:c>
      <x:c r="O98" s="28" t="str">
        <x:f>IF(A98="","",IF(IF(COUNTIFS('Replenishment'!$A$8:$A$57,A98)+COUNTIFS('Replenishment'!$A$68:$A$117,A98)&lt;&gt;1,"Duplicate Demand ID",IF(OR(LEN(B98&amp;"")=0,LEN(C98&amp;"")=0,LEN(D98&amp;"")=0,LEN(E98&amp;"")=0,LEN(F98&amp;"")=0,LEN(G98&amp;"")=0,LEN(H98&amp;"")=0,LEN(I98&amp;"")=0,LEN(J98&amp;"")=0,LEN(K98&amp;"")=0,LEN(L98&amp;"")=0,LEN(M98&amp;"")=0),"Complete assumptions, stock snapshot and source references",IF(COUNTIFS('Replenishment'!$D$8:$D$57,D98)+COUNTIFS('Replenishment'!$D$68:$D$117,D98)&lt;&gt;1,"Stock pool repeated; allocate once",IF(OR(NOT(ISNUMBER(E98)),E98&lt;=0),"Enter valid stock snapshot date",IF(OR(NOT(ISNUMBER(G98)),G98&lt;0,NOT(ISNUMBER(H98)),H98&lt;0,NOT(ISNUMBER(J98)),J98&lt;0,NOT(ISNUMBER(K98)),K98&lt;0,NOT(ISNUMBER(L98)),L98&lt;0),"Assumptions and stock must be nonnegative numbers",IF(OR(ROUND(G98,6)&lt;&gt;G98,ROUND(H98,6)&lt;&gt;H98),"PAR and forecast inputs support up to 6 decimals",IF(OR(NOT(ISNUMBER(J98)),J98&lt;0,MOD(J98,1)&lt;&gt;0,NOT(ISNUMBER(K98)),K98&lt;0,MOD(K98,1)&lt;&gt;0,NOT(ISNUMBER(L98)),L98&lt;0,MOD(L98,1)&lt;&gt;0),"Physical piece inputs must be whole",IF(AND(L98&gt;0,M98="None"),"Record inbound timing and allocation basis",IF(IF(COUNTIFS('Item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incomplete","Linked")))&lt;&gt;"Linked",IF(COUNTIFS('Item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incomplete","Linked"))),IF(INDEX('Item Register'!$D$8:$D$57,MATCH(B98,'Item Register'!$A$8:$A$57,0))&lt;&gt;"Consumable","Item class differs","Linked"))))))))))="Linked",N98+J98,""))</x:f>
      </x:c>
      <x:c r="P98" s="28" t="str">
        <x:f>IF(A98="","",IF(IF(COUNTIFS('Replenishment'!$A$8:$A$57,A98)+COUNTIFS('Replenishment'!$A$68:$A$117,A98)&lt;&gt;1,"Duplicate Demand ID",IF(OR(LEN(B98&amp;"")=0,LEN(C98&amp;"")=0,LEN(D98&amp;"")=0,LEN(E98&amp;"")=0,LEN(F98&amp;"")=0,LEN(G98&amp;"")=0,LEN(H98&amp;"")=0,LEN(I98&amp;"")=0,LEN(J98&amp;"")=0,LEN(K98&amp;"")=0,LEN(L98&amp;"")=0,LEN(M98&amp;"")=0),"Complete assumptions, stock snapshot and source references",IF(COUNTIFS('Replenishment'!$D$8:$D$57,D98)+COUNTIFS('Replenishment'!$D$68:$D$117,D98)&lt;&gt;1,"Stock pool repeated; allocate once",IF(OR(NOT(ISNUMBER(E98)),E98&lt;=0),"Enter valid stock snapshot date",IF(OR(NOT(ISNUMBER(G98)),G98&lt;0,NOT(ISNUMBER(H98)),H98&lt;0,NOT(ISNUMBER(J98)),J98&lt;0,NOT(ISNUMBER(K98)),K98&lt;0,NOT(ISNUMBER(L98)),L98&lt;0),"Assumptions and stock must be nonnegative numbers",IF(OR(ROUND(G98,6)&lt;&gt;G98,ROUND(H98,6)&lt;&gt;H98),"PAR and forecast inputs support up to 6 decimals",IF(OR(NOT(ISNUMBER(J98)),J98&lt;0,MOD(J98,1)&lt;&gt;0,NOT(ISNUMBER(K98)),K98&lt;0,MOD(K98,1)&lt;&gt;0,NOT(ISNUMBER(L98)),L98&lt;0,MOD(L98,1)&lt;&gt;0),"Physical piece inputs must be whole",IF(AND(L98&gt;0,M98="None"),"Record inbound timing and allocation basis",IF(IF(COUNTIFS('Item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incomplete","Linked")))&lt;&gt;"Linked",IF(COUNTIFS('Item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incomplete","Linked"))),IF(INDEX('Item Register'!$D$8:$D$57,MATCH(B98,'Item Register'!$A$8:$A$57,0))&lt;&gt;"Consumable","Item class differs","Linked"))))))))))="Linked",MAX(0,O98-K98-L98),""))</x:f>
      </x:c>
      <x:c r="Q98" s="28" t="str">
        <x:f>IF(A98="","",IF(IF(COUNTIFS('Replenishment'!$A$8:$A$57,A98)+COUNTIFS('Replenishment'!$A$68:$A$117,A98)&lt;&gt;1,"Duplicate Demand ID",IF(OR(LEN(B98&amp;"")=0,LEN(C98&amp;"")=0,LEN(D98&amp;"")=0,LEN(E98&amp;"")=0,LEN(F98&amp;"")=0,LEN(G98&amp;"")=0,LEN(H98&amp;"")=0,LEN(I98&amp;"")=0,LEN(J98&amp;"")=0,LEN(K98&amp;"")=0,LEN(L98&amp;"")=0,LEN(M98&amp;"")=0),"Complete assumptions, stock snapshot and source references",IF(COUNTIFS('Replenishment'!$D$8:$D$57,D98)+COUNTIFS('Replenishment'!$D$68:$D$117,D98)&lt;&gt;1,"Stock pool repeated; allocate once",IF(OR(NOT(ISNUMBER(E98)),E98&lt;=0),"Enter valid stock snapshot date",IF(OR(NOT(ISNUMBER(G98)),G98&lt;0,NOT(ISNUMBER(H98)),H98&lt;0,NOT(ISNUMBER(J98)),J98&lt;0,NOT(ISNUMBER(K98)),K98&lt;0,NOT(ISNUMBER(L98)),L98&lt;0),"Assumptions and stock must be nonnegative numbers",IF(OR(ROUND(G98,6)&lt;&gt;G98,ROUND(H98,6)&lt;&gt;H98),"PAR and forecast inputs support up to 6 decimals",IF(OR(NOT(ISNUMBER(J98)),J98&lt;0,MOD(J98,1)&lt;&gt;0,NOT(ISNUMBER(K98)),K98&lt;0,MOD(K98,1)&lt;&gt;0,NOT(ISNUMBER(L98)),L98&lt;0,MOD(L98,1)&lt;&gt;0),"Physical piece inputs must be whole",IF(AND(L98&gt;0,M98="None"),"Record inbound timing and allocation basis",IF(IF(COUNTIFS('Item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incomplete","Linked")))&lt;&gt;"Linked",IF(COUNTIFS('Item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incomplete","Linked"))),IF(INDEX('Item Register'!$D$8:$D$57,MATCH(B98,'Item Register'!$A$8:$A$57,0))&lt;&gt;"Consumable","Item class differs","Linked"))))))))))="Linked",ROUNDUP(P98/INDEX('Item Register'!$F$8:$F$57,MATCH(B98,'Item Register'!$A$8:$A$57,0)),0),""))</x:f>
      </x:c>
      <x:c r="R98" s="28" t="str">
        <x:f>IF(A98="","",IF(IF(COUNTIFS('Replenishment'!$A$8:$A$57,A98)+COUNTIFS('Replenishment'!$A$68:$A$117,A98)&lt;&gt;1,"Duplicate Demand ID",IF(OR(LEN(B98&amp;"")=0,LEN(C98&amp;"")=0,LEN(D98&amp;"")=0,LEN(E98&amp;"")=0,LEN(F98&amp;"")=0,LEN(G98&amp;"")=0,LEN(H98&amp;"")=0,LEN(I98&amp;"")=0,LEN(J98&amp;"")=0,LEN(K98&amp;"")=0,LEN(L98&amp;"")=0,LEN(M98&amp;"")=0),"Complete assumptions, stock snapshot and source references",IF(COUNTIFS('Replenishment'!$D$8:$D$57,D98)+COUNTIFS('Replenishment'!$D$68:$D$117,D98)&lt;&gt;1,"Stock pool repeated; allocate once",IF(OR(NOT(ISNUMBER(E98)),E98&lt;=0),"Enter valid stock snapshot date",IF(OR(NOT(ISNUMBER(G98)),G98&lt;0,NOT(ISNUMBER(H98)),H98&lt;0,NOT(ISNUMBER(J98)),J98&lt;0,NOT(ISNUMBER(K98)),K98&lt;0,NOT(ISNUMBER(L98)),L98&lt;0),"Assumptions and stock must be nonnegative numbers",IF(OR(ROUND(G98,6)&lt;&gt;G98,ROUND(H98,6)&lt;&gt;H98),"PAR and forecast inputs support up to 6 decimals",IF(OR(NOT(ISNUMBER(J98)),J98&lt;0,MOD(J98,1)&lt;&gt;0,NOT(ISNUMBER(K98)),K98&lt;0,MOD(K98,1)&lt;&gt;0,NOT(ISNUMBER(L98)),L98&lt;0,MOD(L98,1)&lt;&gt;0),"Physical piece inputs must be whole",IF(AND(L98&gt;0,M98="None"),"Record inbound timing and allocation basis",IF(IF(COUNTIFS('Item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incomplete","Linked")))&lt;&gt;"Linked",IF(COUNTIFS('Item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incomplete","Linked"))),IF(INDEX('Item Register'!$D$8:$D$57,MATCH(B98,'Item Register'!$A$8:$A$57,0))&lt;&gt;"Consumable","Item class differs","Linked"))))))))))="Linked",Q98*INDEX('Item Register'!$F$8:$F$57,MATCH(B98,'Item Register'!$A$8:$A$57,0)),""))</x:f>
      </x:c>
      <x:c r="S98" s="28" t="str">
        <x:f>IF(A98="","",IF(IF(COUNTIFS('Replenishment'!$A$8:$A$57,A98)+COUNTIFS('Replenishment'!$A$68:$A$117,A98)&lt;&gt;1,"Duplicate Demand ID",IF(OR(LEN(B98&amp;"")=0,LEN(C98&amp;"")=0,LEN(D98&amp;"")=0,LEN(E98&amp;"")=0,LEN(F98&amp;"")=0,LEN(G98&amp;"")=0,LEN(H98&amp;"")=0,LEN(I98&amp;"")=0,LEN(J98&amp;"")=0,LEN(K98&amp;"")=0,LEN(L98&amp;"")=0,LEN(M98&amp;"")=0),"Complete assumptions, stock snapshot and source references",IF(COUNTIFS('Replenishment'!$D$8:$D$57,D98)+COUNTIFS('Replenishment'!$D$68:$D$117,D98)&lt;&gt;1,"Stock pool repeated; allocate once",IF(OR(NOT(ISNUMBER(E98)),E98&lt;=0),"Enter valid stock snapshot date",IF(OR(NOT(ISNUMBER(G98)),G98&lt;0,NOT(ISNUMBER(H98)),H98&lt;0,NOT(ISNUMBER(J98)),J98&lt;0,NOT(ISNUMBER(K98)),K98&lt;0,NOT(ISNUMBER(L98)),L98&lt;0),"Assumptions and stock must be nonnegative numbers",IF(OR(ROUND(G98,6)&lt;&gt;G98,ROUND(H98,6)&lt;&gt;H98),"PAR and forecast inputs support up to 6 decimals",IF(OR(NOT(ISNUMBER(J98)),J98&lt;0,MOD(J98,1)&lt;&gt;0,NOT(ISNUMBER(K98)),K98&lt;0,MOD(K98,1)&lt;&gt;0,NOT(ISNUMBER(L98)),L98&lt;0,MOD(L98,1)&lt;&gt;0),"Physical piece inputs must be whole",IF(AND(L98&gt;0,M98="None"),"Record inbound timing and allocation basis",IF(IF(COUNTIFS('Item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incomplete","Linked")))&lt;&gt;"Linked",IF(COUNTIFS('Item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incomplete","Linked"))),IF(INDEX('Item Register'!$D$8:$D$57,MATCH(B98,'Item Register'!$A$8:$A$57,0))&lt;&gt;"Consumable","Item class differs","Linked"))))))))))="Linked",R98-P98,""))</x:f>
      </x:c>
      <x:c r="T98" s="27" t="str">
        <x:f>IF(LEN(A98&amp;"")=0,IF(COUNTA(A98,B98,C98,D98,E98,F98,G98,H98,I98,J98,K98,L98,M98)=0,"","Enter Demand ID"),IF(IF(COUNTIFS('Replenishment'!$A$8:$A$57,A98)+COUNTIFS('Replenishment'!$A$68:$A$117,A98)&lt;&gt;1,"Duplicate Demand ID",IF(OR(LEN(B98&amp;"")=0,LEN(C98&amp;"")=0,LEN(D98&amp;"")=0,LEN(E98&amp;"")=0,LEN(F98&amp;"")=0,LEN(G98&amp;"")=0,LEN(H98&amp;"")=0,LEN(I98&amp;"")=0,LEN(J98&amp;"")=0,LEN(K98&amp;"")=0,LEN(L98&amp;"")=0,LEN(M98&amp;"")=0),"Complete assumptions, stock snapshot and source references",IF(COUNTIFS('Replenishment'!$D$8:$D$57,D98)+COUNTIFS('Replenishment'!$D$68:$D$117,D98)&lt;&gt;1,"Stock pool repeated; allocate once",IF(OR(NOT(ISNUMBER(E98)),E98&lt;=0),"Enter valid stock snapshot date",IF(OR(NOT(ISNUMBER(G98)),G98&lt;0,NOT(ISNUMBER(H98)),H98&lt;0,NOT(ISNUMBER(J98)),J98&lt;0,NOT(ISNUMBER(K98)),K98&lt;0,NOT(ISNUMBER(L98)),L98&lt;0),"Assumptions and stock must be nonnegative numbers",IF(OR(ROUND(G98,6)&lt;&gt;G98,ROUND(H98,6)&lt;&gt;H98),"PAR and forecast inputs support up to 6 decimals",IF(OR(NOT(ISNUMBER(J98)),J98&lt;0,MOD(J98,1)&lt;&gt;0,NOT(ISNUMBER(K98)),K98&lt;0,MOD(K98,1)&lt;&gt;0,NOT(ISNUMBER(L98)),L98&lt;0,MOD(L98,1)&lt;&gt;0),"Physical piece inputs must be whole",IF(AND(L98&gt;0,M98="None"),"Record inbound timing and allocation basis",IF(IF(COUNTIFS('Item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incomplete","Linked")))&lt;&gt;"Linked",IF(COUNTIFS('Item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incomplete","Linked"))),IF(INDEX('Item Register'!$D$8:$D$57,MATCH(B98,'Item Register'!$A$8:$A$57,0))&lt;&gt;"Consumable","Item class differs","Linked"))))))))))&lt;&gt;"Linked",IF(COUNTIFS('Replenishment'!$A$8:$A$57,A98)+COUNTIFS('Replenishment'!$A$68:$A$117,A98)&lt;&gt;1,"Duplicate Demand ID",IF(OR(LEN(B98&amp;"")=0,LEN(C98&amp;"")=0,LEN(D98&amp;"")=0,LEN(E98&amp;"")=0,LEN(F98&amp;"")=0,LEN(G98&amp;"")=0,LEN(H98&amp;"")=0,LEN(I98&amp;"")=0,LEN(J98&amp;"")=0,LEN(K98&amp;"")=0,LEN(L98&amp;"")=0,LEN(M98&amp;"")=0),"Complete assumptions, stock snapshot and source references",IF(COUNTIFS('Replenishment'!$D$8:$D$57,D98)+COUNTIFS('Replenishment'!$D$68:$D$117,D98)&lt;&gt;1,"Stock pool repeated; allocate once",IF(OR(NOT(ISNUMBER(E98)),E98&lt;=0),"Enter valid stock snapshot date",IF(OR(NOT(ISNUMBER(G98)),G98&lt;0,NOT(ISNUMBER(H98)),H98&lt;0,NOT(ISNUMBER(J98)),J98&lt;0,NOT(ISNUMBER(K98)),K98&lt;0,NOT(ISNUMBER(L98)),L98&lt;0),"Assumptions and stock must be nonnegative numbers",IF(OR(ROUND(G98,6)&lt;&gt;G98,ROUND(H98,6)&lt;&gt;H98),"PAR and forecast inputs support up to 6 decimals",IF(OR(NOT(ISNUMBER(J98)),J98&lt;0,MOD(J98,1)&lt;&gt;0,NOT(ISNUMBER(K98)),K98&lt;0,MOD(K98,1)&lt;&gt;0,NOT(ISNUMBER(L98)),L98&lt;0,MOD(L98,1)&lt;&gt;0),"Physical piece inputs must be whole",IF(AND(L98&gt;0,M98="None"),"Record inbound timing and allocation basis",IF(IF(COUNTIFS('Item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incomplete","Linked")))&lt;&gt;"Linked",IF(COUNTIFS('Item Register'!$A$8:$A$57,B98)&lt;&gt;1,"Missing or duplicate Item ID",IF(INDEX('Item Register'!$C$8:$C$57,MATCH(B98,'Item Register'!$A$8:$A$57,0))&lt;&gt;C98,"Revision mismatch",IF(INDEX('Item Register'!$J$8:$J$57,MATCH(B98,'Item Register'!$A$8:$A$57,0))&lt;&gt;"Recorded","Item record incomplete","Linked"))),IF(INDEX('Item Register'!$D$8:$D$57,MATCH(B98,'Item Register'!$A$8:$A$57,0))&lt;&gt;"Consumable","Item class differs","Linked")))))))))),"Planning quantities calculated"))</x:f>
      </x:c>
    </x:row>
    <x:row r="99" ht="38" customHeight="1">
      <x:c r="A99" s="23"/>
      <x:c r="B99" s="23"/>
      <x:c r="C99" s="23"/>
      <x:c r="D99" s="23"/>
      <x:c r="E99" s="24"/>
      <x:c r="F99" s="23"/>
      <x:c r="G99" s="26"/>
      <x:c r="H99" s="26"/>
      <x:c r="I99" s="23"/>
      <x:c r="J99" s="25"/>
      <x:c r="K99" s="25"/>
      <x:c r="L99" s="25"/>
      <x:c r="M99" s="23"/>
      <x:c r="N99" s="28" t="str">
        <x:f>IF(A99="","",IF(IF(COUNTIFS('Replenishment'!$A$8:$A$57,A99)+COUNTIFS('Replenishment'!$A$68:$A$117,A99)&lt;&gt;1,"Duplicate Demand ID",IF(OR(LEN(B99&amp;"")=0,LEN(C99&amp;"")=0,LEN(D99&amp;"")=0,LEN(E99&amp;"")=0,LEN(F99&amp;"")=0,LEN(G99&amp;"")=0,LEN(H99&amp;"")=0,LEN(I99&amp;"")=0,LEN(J99&amp;"")=0,LEN(K99&amp;"")=0,LEN(L99&amp;"")=0,LEN(M99&amp;"")=0),"Complete assumptions, stock snapshot and source references",IF(COUNTIFS('Replenishment'!$D$8:$D$57,D99)+COUNTIFS('Replenishment'!$D$68:$D$117,D99)&lt;&gt;1,"Stock pool repeated; allocate once",IF(OR(NOT(ISNUMBER(E99)),E99&lt;=0),"Enter valid stock snapshot date",IF(OR(NOT(ISNUMBER(G99)),G99&lt;0,NOT(ISNUMBER(H99)),H99&lt;0,NOT(ISNUMBER(J99)),J99&lt;0,NOT(ISNUMBER(K99)),K99&lt;0,NOT(ISNUMBER(L99)),L99&lt;0),"Assumptions and stock must be nonnegative numbers",IF(OR(ROUND(G99,6)&lt;&gt;G99,ROUND(H99,6)&lt;&gt;H99),"PAR and forecast inputs support up to 6 decimals",IF(OR(NOT(ISNUMBER(J99)),J99&lt;0,MOD(J99,1)&lt;&gt;0,NOT(ISNUMBER(K99)),K99&lt;0,MOD(K99,1)&lt;&gt;0,NOT(ISNUMBER(L99)),L99&lt;0,MOD(L99,1)&lt;&gt;0),"Physical piece inputs must be whole",IF(AND(L99&gt;0,M99="None"),"Record inbound timing and allocation basis",IF(IF(COUNTIFS('Item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incomplete","Linked")))&lt;&gt;"Linked",IF(COUNTIFS('Item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incomplete","Linked"))),IF(INDEX('Item Register'!$D$8:$D$57,MATCH(B99,'Item Register'!$A$8:$A$57,0))&lt;&gt;"Consumable","Item class differs","Linked"))))))))))="Linked",ROUNDUP(ROUND(G99*H99,12),0),""))</x:f>
      </x:c>
      <x:c r="O99" s="28" t="str">
        <x:f>IF(A99="","",IF(IF(COUNTIFS('Replenishment'!$A$8:$A$57,A99)+COUNTIFS('Replenishment'!$A$68:$A$117,A99)&lt;&gt;1,"Duplicate Demand ID",IF(OR(LEN(B99&amp;"")=0,LEN(C99&amp;"")=0,LEN(D99&amp;"")=0,LEN(E99&amp;"")=0,LEN(F99&amp;"")=0,LEN(G99&amp;"")=0,LEN(H99&amp;"")=0,LEN(I99&amp;"")=0,LEN(J99&amp;"")=0,LEN(K99&amp;"")=0,LEN(L99&amp;"")=0,LEN(M99&amp;"")=0),"Complete assumptions, stock snapshot and source references",IF(COUNTIFS('Replenishment'!$D$8:$D$57,D99)+COUNTIFS('Replenishment'!$D$68:$D$117,D99)&lt;&gt;1,"Stock pool repeated; allocate once",IF(OR(NOT(ISNUMBER(E99)),E99&lt;=0),"Enter valid stock snapshot date",IF(OR(NOT(ISNUMBER(G99)),G99&lt;0,NOT(ISNUMBER(H99)),H99&lt;0,NOT(ISNUMBER(J99)),J99&lt;0,NOT(ISNUMBER(K99)),K99&lt;0,NOT(ISNUMBER(L99)),L99&lt;0),"Assumptions and stock must be nonnegative numbers",IF(OR(ROUND(G99,6)&lt;&gt;G99,ROUND(H99,6)&lt;&gt;H99),"PAR and forecast inputs support up to 6 decimals",IF(OR(NOT(ISNUMBER(J99)),J99&lt;0,MOD(J99,1)&lt;&gt;0,NOT(ISNUMBER(K99)),K99&lt;0,MOD(K99,1)&lt;&gt;0,NOT(ISNUMBER(L99)),L99&lt;0,MOD(L99,1)&lt;&gt;0),"Physical piece inputs must be whole",IF(AND(L99&gt;0,M99="None"),"Record inbound timing and allocation basis",IF(IF(COUNTIFS('Item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incomplete","Linked")))&lt;&gt;"Linked",IF(COUNTIFS('Item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incomplete","Linked"))),IF(INDEX('Item Register'!$D$8:$D$57,MATCH(B99,'Item Register'!$A$8:$A$57,0))&lt;&gt;"Consumable","Item class differs","Linked"))))))))))="Linked",N99+J99,""))</x:f>
      </x:c>
      <x:c r="P99" s="28" t="str">
        <x:f>IF(A99="","",IF(IF(COUNTIFS('Replenishment'!$A$8:$A$57,A99)+COUNTIFS('Replenishment'!$A$68:$A$117,A99)&lt;&gt;1,"Duplicate Demand ID",IF(OR(LEN(B99&amp;"")=0,LEN(C99&amp;"")=0,LEN(D99&amp;"")=0,LEN(E99&amp;"")=0,LEN(F99&amp;"")=0,LEN(G99&amp;"")=0,LEN(H99&amp;"")=0,LEN(I99&amp;"")=0,LEN(J99&amp;"")=0,LEN(K99&amp;"")=0,LEN(L99&amp;"")=0,LEN(M99&amp;"")=0),"Complete assumptions, stock snapshot and source references",IF(COUNTIFS('Replenishment'!$D$8:$D$57,D99)+COUNTIFS('Replenishment'!$D$68:$D$117,D99)&lt;&gt;1,"Stock pool repeated; allocate once",IF(OR(NOT(ISNUMBER(E99)),E99&lt;=0),"Enter valid stock snapshot date",IF(OR(NOT(ISNUMBER(G99)),G99&lt;0,NOT(ISNUMBER(H99)),H99&lt;0,NOT(ISNUMBER(J99)),J99&lt;0,NOT(ISNUMBER(K99)),K99&lt;0,NOT(ISNUMBER(L99)),L99&lt;0),"Assumptions and stock must be nonnegative numbers",IF(OR(ROUND(G99,6)&lt;&gt;G99,ROUND(H99,6)&lt;&gt;H99),"PAR and forecast inputs support up to 6 decimals",IF(OR(NOT(ISNUMBER(J99)),J99&lt;0,MOD(J99,1)&lt;&gt;0,NOT(ISNUMBER(K99)),K99&lt;0,MOD(K99,1)&lt;&gt;0,NOT(ISNUMBER(L99)),L99&lt;0,MOD(L99,1)&lt;&gt;0),"Physical piece inputs must be whole",IF(AND(L99&gt;0,M99="None"),"Record inbound timing and allocation basis",IF(IF(COUNTIFS('Item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incomplete","Linked")))&lt;&gt;"Linked",IF(COUNTIFS('Item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incomplete","Linked"))),IF(INDEX('Item Register'!$D$8:$D$57,MATCH(B99,'Item Register'!$A$8:$A$57,0))&lt;&gt;"Consumable","Item class differs","Linked"))))))))))="Linked",MAX(0,O99-K99-L99),""))</x:f>
      </x:c>
      <x:c r="Q99" s="28" t="str">
        <x:f>IF(A99="","",IF(IF(COUNTIFS('Replenishment'!$A$8:$A$57,A99)+COUNTIFS('Replenishment'!$A$68:$A$117,A99)&lt;&gt;1,"Duplicate Demand ID",IF(OR(LEN(B99&amp;"")=0,LEN(C99&amp;"")=0,LEN(D99&amp;"")=0,LEN(E99&amp;"")=0,LEN(F99&amp;"")=0,LEN(G99&amp;"")=0,LEN(H99&amp;"")=0,LEN(I99&amp;"")=0,LEN(J99&amp;"")=0,LEN(K99&amp;"")=0,LEN(L99&amp;"")=0,LEN(M99&amp;"")=0),"Complete assumptions, stock snapshot and source references",IF(COUNTIFS('Replenishment'!$D$8:$D$57,D99)+COUNTIFS('Replenishment'!$D$68:$D$117,D99)&lt;&gt;1,"Stock pool repeated; allocate once",IF(OR(NOT(ISNUMBER(E99)),E99&lt;=0),"Enter valid stock snapshot date",IF(OR(NOT(ISNUMBER(G99)),G99&lt;0,NOT(ISNUMBER(H99)),H99&lt;0,NOT(ISNUMBER(J99)),J99&lt;0,NOT(ISNUMBER(K99)),K99&lt;0,NOT(ISNUMBER(L99)),L99&lt;0),"Assumptions and stock must be nonnegative numbers",IF(OR(ROUND(G99,6)&lt;&gt;G99,ROUND(H99,6)&lt;&gt;H99),"PAR and forecast inputs support up to 6 decimals",IF(OR(NOT(ISNUMBER(J99)),J99&lt;0,MOD(J99,1)&lt;&gt;0,NOT(ISNUMBER(K99)),K99&lt;0,MOD(K99,1)&lt;&gt;0,NOT(ISNUMBER(L99)),L99&lt;0,MOD(L99,1)&lt;&gt;0),"Physical piece inputs must be whole",IF(AND(L99&gt;0,M99="None"),"Record inbound timing and allocation basis",IF(IF(COUNTIFS('Item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incomplete","Linked")))&lt;&gt;"Linked",IF(COUNTIFS('Item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incomplete","Linked"))),IF(INDEX('Item Register'!$D$8:$D$57,MATCH(B99,'Item Register'!$A$8:$A$57,0))&lt;&gt;"Consumable","Item class differs","Linked"))))))))))="Linked",ROUNDUP(P99/INDEX('Item Register'!$F$8:$F$57,MATCH(B99,'Item Register'!$A$8:$A$57,0)),0),""))</x:f>
      </x:c>
      <x:c r="R99" s="28" t="str">
        <x:f>IF(A99="","",IF(IF(COUNTIFS('Replenishment'!$A$8:$A$57,A99)+COUNTIFS('Replenishment'!$A$68:$A$117,A99)&lt;&gt;1,"Duplicate Demand ID",IF(OR(LEN(B99&amp;"")=0,LEN(C99&amp;"")=0,LEN(D99&amp;"")=0,LEN(E99&amp;"")=0,LEN(F99&amp;"")=0,LEN(G99&amp;"")=0,LEN(H99&amp;"")=0,LEN(I99&amp;"")=0,LEN(J99&amp;"")=0,LEN(K99&amp;"")=0,LEN(L99&amp;"")=0,LEN(M99&amp;"")=0),"Complete assumptions, stock snapshot and source references",IF(COUNTIFS('Replenishment'!$D$8:$D$57,D99)+COUNTIFS('Replenishment'!$D$68:$D$117,D99)&lt;&gt;1,"Stock pool repeated; allocate once",IF(OR(NOT(ISNUMBER(E99)),E99&lt;=0),"Enter valid stock snapshot date",IF(OR(NOT(ISNUMBER(G99)),G99&lt;0,NOT(ISNUMBER(H99)),H99&lt;0,NOT(ISNUMBER(J99)),J99&lt;0,NOT(ISNUMBER(K99)),K99&lt;0,NOT(ISNUMBER(L99)),L99&lt;0),"Assumptions and stock must be nonnegative numbers",IF(OR(ROUND(G99,6)&lt;&gt;G99,ROUND(H99,6)&lt;&gt;H99),"PAR and forecast inputs support up to 6 decimals",IF(OR(NOT(ISNUMBER(J99)),J99&lt;0,MOD(J99,1)&lt;&gt;0,NOT(ISNUMBER(K99)),K99&lt;0,MOD(K99,1)&lt;&gt;0,NOT(ISNUMBER(L99)),L99&lt;0,MOD(L99,1)&lt;&gt;0),"Physical piece inputs must be whole",IF(AND(L99&gt;0,M99="None"),"Record inbound timing and allocation basis",IF(IF(COUNTIFS('Item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incomplete","Linked")))&lt;&gt;"Linked",IF(COUNTIFS('Item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incomplete","Linked"))),IF(INDEX('Item Register'!$D$8:$D$57,MATCH(B99,'Item Register'!$A$8:$A$57,0))&lt;&gt;"Consumable","Item class differs","Linked"))))))))))="Linked",Q99*INDEX('Item Register'!$F$8:$F$57,MATCH(B99,'Item Register'!$A$8:$A$57,0)),""))</x:f>
      </x:c>
      <x:c r="S99" s="28" t="str">
        <x:f>IF(A99="","",IF(IF(COUNTIFS('Replenishment'!$A$8:$A$57,A99)+COUNTIFS('Replenishment'!$A$68:$A$117,A99)&lt;&gt;1,"Duplicate Demand ID",IF(OR(LEN(B99&amp;"")=0,LEN(C99&amp;"")=0,LEN(D99&amp;"")=0,LEN(E99&amp;"")=0,LEN(F99&amp;"")=0,LEN(G99&amp;"")=0,LEN(H99&amp;"")=0,LEN(I99&amp;"")=0,LEN(J99&amp;"")=0,LEN(K99&amp;"")=0,LEN(L99&amp;"")=0,LEN(M99&amp;"")=0),"Complete assumptions, stock snapshot and source references",IF(COUNTIFS('Replenishment'!$D$8:$D$57,D99)+COUNTIFS('Replenishment'!$D$68:$D$117,D99)&lt;&gt;1,"Stock pool repeated; allocate once",IF(OR(NOT(ISNUMBER(E99)),E99&lt;=0),"Enter valid stock snapshot date",IF(OR(NOT(ISNUMBER(G99)),G99&lt;0,NOT(ISNUMBER(H99)),H99&lt;0,NOT(ISNUMBER(J99)),J99&lt;0,NOT(ISNUMBER(K99)),K99&lt;0,NOT(ISNUMBER(L99)),L99&lt;0),"Assumptions and stock must be nonnegative numbers",IF(OR(ROUND(G99,6)&lt;&gt;G99,ROUND(H99,6)&lt;&gt;H99),"PAR and forecast inputs support up to 6 decimals",IF(OR(NOT(ISNUMBER(J99)),J99&lt;0,MOD(J99,1)&lt;&gt;0,NOT(ISNUMBER(K99)),K99&lt;0,MOD(K99,1)&lt;&gt;0,NOT(ISNUMBER(L99)),L99&lt;0,MOD(L99,1)&lt;&gt;0),"Physical piece inputs must be whole",IF(AND(L99&gt;0,M99="None"),"Record inbound timing and allocation basis",IF(IF(COUNTIFS('Item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incomplete","Linked")))&lt;&gt;"Linked",IF(COUNTIFS('Item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incomplete","Linked"))),IF(INDEX('Item Register'!$D$8:$D$57,MATCH(B99,'Item Register'!$A$8:$A$57,0))&lt;&gt;"Consumable","Item class differs","Linked"))))))))))="Linked",R99-P99,""))</x:f>
      </x:c>
      <x:c r="T99" s="27" t="str">
        <x:f>IF(LEN(A99&amp;"")=0,IF(COUNTA(A99,B99,C99,D99,E99,F99,G99,H99,I99,J99,K99,L99,M99)=0,"","Enter Demand ID"),IF(IF(COUNTIFS('Replenishment'!$A$8:$A$57,A99)+COUNTIFS('Replenishment'!$A$68:$A$117,A99)&lt;&gt;1,"Duplicate Demand ID",IF(OR(LEN(B99&amp;"")=0,LEN(C99&amp;"")=0,LEN(D99&amp;"")=0,LEN(E99&amp;"")=0,LEN(F99&amp;"")=0,LEN(G99&amp;"")=0,LEN(H99&amp;"")=0,LEN(I99&amp;"")=0,LEN(J99&amp;"")=0,LEN(K99&amp;"")=0,LEN(L99&amp;"")=0,LEN(M99&amp;"")=0),"Complete assumptions, stock snapshot and source references",IF(COUNTIFS('Replenishment'!$D$8:$D$57,D99)+COUNTIFS('Replenishment'!$D$68:$D$117,D99)&lt;&gt;1,"Stock pool repeated; allocate once",IF(OR(NOT(ISNUMBER(E99)),E99&lt;=0),"Enter valid stock snapshot date",IF(OR(NOT(ISNUMBER(G99)),G99&lt;0,NOT(ISNUMBER(H99)),H99&lt;0,NOT(ISNUMBER(J99)),J99&lt;0,NOT(ISNUMBER(K99)),K99&lt;0,NOT(ISNUMBER(L99)),L99&lt;0),"Assumptions and stock must be nonnegative numbers",IF(OR(ROUND(G99,6)&lt;&gt;G99,ROUND(H99,6)&lt;&gt;H99),"PAR and forecast inputs support up to 6 decimals",IF(OR(NOT(ISNUMBER(J99)),J99&lt;0,MOD(J99,1)&lt;&gt;0,NOT(ISNUMBER(K99)),K99&lt;0,MOD(K99,1)&lt;&gt;0,NOT(ISNUMBER(L99)),L99&lt;0,MOD(L99,1)&lt;&gt;0),"Physical piece inputs must be whole",IF(AND(L99&gt;0,M99="None"),"Record inbound timing and allocation basis",IF(IF(COUNTIFS('Item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incomplete","Linked")))&lt;&gt;"Linked",IF(COUNTIFS('Item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incomplete","Linked"))),IF(INDEX('Item Register'!$D$8:$D$57,MATCH(B99,'Item Register'!$A$8:$A$57,0))&lt;&gt;"Consumable","Item class differs","Linked"))))))))))&lt;&gt;"Linked",IF(COUNTIFS('Replenishment'!$A$8:$A$57,A99)+COUNTIFS('Replenishment'!$A$68:$A$117,A99)&lt;&gt;1,"Duplicate Demand ID",IF(OR(LEN(B99&amp;"")=0,LEN(C99&amp;"")=0,LEN(D99&amp;"")=0,LEN(E99&amp;"")=0,LEN(F99&amp;"")=0,LEN(G99&amp;"")=0,LEN(H99&amp;"")=0,LEN(I99&amp;"")=0,LEN(J99&amp;"")=0,LEN(K99&amp;"")=0,LEN(L99&amp;"")=0,LEN(M99&amp;"")=0),"Complete assumptions, stock snapshot and source references",IF(COUNTIFS('Replenishment'!$D$8:$D$57,D99)+COUNTIFS('Replenishment'!$D$68:$D$117,D99)&lt;&gt;1,"Stock pool repeated; allocate once",IF(OR(NOT(ISNUMBER(E99)),E99&lt;=0),"Enter valid stock snapshot date",IF(OR(NOT(ISNUMBER(G99)),G99&lt;0,NOT(ISNUMBER(H99)),H99&lt;0,NOT(ISNUMBER(J99)),J99&lt;0,NOT(ISNUMBER(K99)),K99&lt;0,NOT(ISNUMBER(L99)),L99&lt;0),"Assumptions and stock must be nonnegative numbers",IF(OR(ROUND(G99,6)&lt;&gt;G99,ROUND(H99,6)&lt;&gt;H99),"PAR and forecast inputs support up to 6 decimals",IF(OR(NOT(ISNUMBER(J99)),J99&lt;0,MOD(J99,1)&lt;&gt;0,NOT(ISNUMBER(K99)),K99&lt;0,MOD(K99,1)&lt;&gt;0,NOT(ISNUMBER(L99)),L99&lt;0,MOD(L99,1)&lt;&gt;0),"Physical piece inputs must be whole",IF(AND(L99&gt;0,M99="None"),"Record inbound timing and allocation basis",IF(IF(COUNTIFS('Item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incomplete","Linked")))&lt;&gt;"Linked",IF(COUNTIFS('Item Register'!$A$8:$A$57,B99)&lt;&gt;1,"Missing or duplicate Item ID",IF(INDEX('Item Register'!$C$8:$C$57,MATCH(B99,'Item Register'!$A$8:$A$57,0))&lt;&gt;C99,"Revision mismatch",IF(INDEX('Item Register'!$J$8:$J$57,MATCH(B99,'Item Register'!$A$8:$A$57,0))&lt;&gt;"Recorded","Item record incomplete","Linked"))),IF(INDEX('Item Register'!$D$8:$D$57,MATCH(B99,'Item Register'!$A$8:$A$57,0))&lt;&gt;"Consumable","Item class differs","Linked")))))))))),"Planning quantities calculated"))</x:f>
      </x:c>
    </x:row>
    <x:row r="100" ht="38" customHeight="1">
      <x:c r="A100" s="23"/>
      <x:c r="B100" s="23"/>
      <x:c r="C100" s="23"/>
      <x:c r="D100" s="23"/>
      <x:c r="E100" s="24"/>
      <x:c r="F100" s="23"/>
      <x:c r="G100" s="26"/>
      <x:c r="H100" s="26"/>
      <x:c r="I100" s="23"/>
      <x:c r="J100" s="25"/>
      <x:c r="K100" s="25"/>
      <x:c r="L100" s="25"/>
      <x:c r="M100" s="23"/>
      <x:c r="N100" s="28" t="str">
        <x:f>IF(A100="","",IF(IF(COUNTIFS('Replenishment'!$A$8:$A$57,A100)+COUNTIFS('Replenishment'!$A$68:$A$117,A100)&lt;&gt;1,"Duplicate Demand ID",IF(OR(LEN(B100&amp;"")=0,LEN(C100&amp;"")=0,LEN(D100&amp;"")=0,LEN(E100&amp;"")=0,LEN(F100&amp;"")=0,LEN(G100&amp;"")=0,LEN(H100&amp;"")=0,LEN(I100&amp;"")=0,LEN(J100&amp;"")=0,LEN(K100&amp;"")=0,LEN(L100&amp;"")=0,LEN(M100&amp;"")=0),"Complete assumptions, stock snapshot and source references",IF(COUNTIFS('Replenishment'!$D$8:$D$57,D100)+COUNTIFS('Replenishment'!$D$68:$D$117,D100)&lt;&gt;1,"Stock pool repeated; allocate once",IF(OR(NOT(ISNUMBER(E100)),E100&lt;=0),"Enter valid stock snapshot date",IF(OR(NOT(ISNUMBER(G100)),G100&lt;0,NOT(ISNUMBER(H100)),H100&lt;0,NOT(ISNUMBER(J100)),J100&lt;0,NOT(ISNUMBER(K100)),K100&lt;0,NOT(ISNUMBER(L100)),L100&lt;0),"Assumptions and stock must be nonnegative numbers",IF(OR(ROUND(G100,6)&lt;&gt;G100,ROUND(H100,6)&lt;&gt;H100),"PAR and forecast inputs support up to 6 decimals",IF(OR(NOT(ISNUMBER(J100)),J100&lt;0,MOD(J100,1)&lt;&gt;0,NOT(ISNUMBER(K100)),K100&lt;0,MOD(K100,1)&lt;&gt;0,NOT(ISNUMBER(L100)),L100&lt;0,MOD(L100,1)&lt;&gt;0),"Physical piece inputs must be whole",IF(AND(L100&gt;0,M100="None"),"Record inbound timing and allocation basis",IF(IF(COUNTIFS('Item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incomplete","Linked")))&lt;&gt;"Linked",IF(COUNTIFS('Item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incomplete","Linked"))),IF(INDEX('Item Register'!$D$8:$D$57,MATCH(B100,'Item Register'!$A$8:$A$57,0))&lt;&gt;"Consumable","Item class differs","Linked"))))))))))="Linked",ROUNDUP(ROUND(G100*H100,12),0),""))</x:f>
      </x:c>
      <x:c r="O100" s="28" t="str">
        <x:f>IF(A100="","",IF(IF(COUNTIFS('Replenishment'!$A$8:$A$57,A100)+COUNTIFS('Replenishment'!$A$68:$A$117,A100)&lt;&gt;1,"Duplicate Demand ID",IF(OR(LEN(B100&amp;"")=0,LEN(C100&amp;"")=0,LEN(D100&amp;"")=0,LEN(E100&amp;"")=0,LEN(F100&amp;"")=0,LEN(G100&amp;"")=0,LEN(H100&amp;"")=0,LEN(I100&amp;"")=0,LEN(J100&amp;"")=0,LEN(K100&amp;"")=0,LEN(L100&amp;"")=0,LEN(M100&amp;"")=0),"Complete assumptions, stock snapshot and source references",IF(COUNTIFS('Replenishment'!$D$8:$D$57,D100)+COUNTIFS('Replenishment'!$D$68:$D$117,D100)&lt;&gt;1,"Stock pool repeated; allocate once",IF(OR(NOT(ISNUMBER(E100)),E100&lt;=0),"Enter valid stock snapshot date",IF(OR(NOT(ISNUMBER(G100)),G100&lt;0,NOT(ISNUMBER(H100)),H100&lt;0,NOT(ISNUMBER(J100)),J100&lt;0,NOT(ISNUMBER(K100)),K100&lt;0,NOT(ISNUMBER(L100)),L100&lt;0),"Assumptions and stock must be nonnegative numbers",IF(OR(ROUND(G100,6)&lt;&gt;G100,ROUND(H100,6)&lt;&gt;H100),"PAR and forecast inputs support up to 6 decimals",IF(OR(NOT(ISNUMBER(J100)),J100&lt;0,MOD(J100,1)&lt;&gt;0,NOT(ISNUMBER(K100)),K100&lt;0,MOD(K100,1)&lt;&gt;0,NOT(ISNUMBER(L100)),L100&lt;0,MOD(L100,1)&lt;&gt;0),"Physical piece inputs must be whole",IF(AND(L100&gt;0,M100="None"),"Record inbound timing and allocation basis",IF(IF(COUNTIFS('Item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incomplete","Linked")))&lt;&gt;"Linked",IF(COUNTIFS('Item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incomplete","Linked"))),IF(INDEX('Item Register'!$D$8:$D$57,MATCH(B100,'Item Register'!$A$8:$A$57,0))&lt;&gt;"Consumable","Item class differs","Linked"))))))))))="Linked",N100+J100,""))</x:f>
      </x:c>
      <x:c r="P100" s="28" t="str">
        <x:f>IF(A100="","",IF(IF(COUNTIFS('Replenishment'!$A$8:$A$57,A100)+COUNTIFS('Replenishment'!$A$68:$A$117,A100)&lt;&gt;1,"Duplicate Demand ID",IF(OR(LEN(B100&amp;"")=0,LEN(C100&amp;"")=0,LEN(D100&amp;"")=0,LEN(E100&amp;"")=0,LEN(F100&amp;"")=0,LEN(G100&amp;"")=0,LEN(H100&amp;"")=0,LEN(I100&amp;"")=0,LEN(J100&amp;"")=0,LEN(K100&amp;"")=0,LEN(L100&amp;"")=0,LEN(M100&amp;"")=0),"Complete assumptions, stock snapshot and source references",IF(COUNTIFS('Replenishment'!$D$8:$D$57,D100)+COUNTIFS('Replenishment'!$D$68:$D$117,D100)&lt;&gt;1,"Stock pool repeated; allocate once",IF(OR(NOT(ISNUMBER(E100)),E100&lt;=0),"Enter valid stock snapshot date",IF(OR(NOT(ISNUMBER(G100)),G100&lt;0,NOT(ISNUMBER(H100)),H100&lt;0,NOT(ISNUMBER(J100)),J100&lt;0,NOT(ISNUMBER(K100)),K100&lt;0,NOT(ISNUMBER(L100)),L100&lt;0),"Assumptions and stock must be nonnegative numbers",IF(OR(ROUND(G100,6)&lt;&gt;G100,ROUND(H100,6)&lt;&gt;H100),"PAR and forecast inputs support up to 6 decimals",IF(OR(NOT(ISNUMBER(J100)),J100&lt;0,MOD(J100,1)&lt;&gt;0,NOT(ISNUMBER(K100)),K100&lt;0,MOD(K100,1)&lt;&gt;0,NOT(ISNUMBER(L100)),L100&lt;0,MOD(L100,1)&lt;&gt;0),"Physical piece inputs must be whole",IF(AND(L100&gt;0,M100="None"),"Record inbound timing and allocation basis",IF(IF(COUNTIFS('Item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incomplete","Linked")))&lt;&gt;"Linked",IF(COUNTIFS('Item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incomplete","Linked"))),IF(INDEX('Item Register'!$D$8:$D$57,MATCH(B100,'Item Register'!$A$8:$A$57,0))&lt;&gt;"Consumable","Item class differs","Linked"))))))))))="Linked",MAX(0,O100-K100-L100),""))</x:f>
      </x:c>
      <x:c r="Q100" s="28" t="str">
        <x:f>IF(A100="","",IF(IF(COUNTIFS('Replenishment'!$A$8:$A$57,A100)+COUNTIFS('Replenishment'!$A$68:$A$117,A100)&lt;&gt;1,"Duplicate Demand ID",IF(OR(LEN(B100&amp;"")=0,LEN(C100&amp;"")=0,LEN(D100&amp;"")=0,LEN(E100&amp;"")=0,LEN(F100&amp;"")=0,LEN(G100&amp;"")=0,LEN(H100&amp;"")=0,LEN(I100&amp;"")=0,LEN(J100&amp;"")=0,LEN(K100&amp;"")=0,LEN(L100&amp;"")=0,LEN(M100&amp;"")=0),"Complete assumptions, stock snapshot and source references",IF(COUNTIFS('Replenishment'!$D$8:$D$57,D100)+COUNTIFS('Replenishment'!$D$68:$D$117,D100)&lt;&gt;1,"Stock pool repeated; allocate once",IF(OR(NOT(ISNUMBER(E100)),E100&lt;=0),"Enter valid stock snapshot date",IF(OR(NOT(ISNUMBER(G100)),G100&lt;0,NOT(ISNUMBER(H100)),H100&lt;0,NOT(ISNUMBER(J100)),J100&lt;0,NOT(ISNUMBER(K100)),K100&lt;0,NOT(ISNUMBER(L100)),L100&lt;0),"Assumptions and stock must be nonnegative numbers",IF(OR(ROUND(G100,6)&lt;&gt;G100,ROUND(H100,6)&lt;&gt;H100),"PAR and forecast inputs support up to 6 decimals",IF(OR(NOT(ISNUMBER(J100)),J100&lt;0,MOD(J100,1)&lt;&gt;0,NOT(ISNUMBER(K100)),K100&lt;0,MOD(K100,1)&lt;&gt;0,NOT(ISNUMBER(L100)),L100&lt;0,MOD(L100,1)&lt;&gt;0),"Physical piece inputs must be whole",IF(AND(L100&gt;0,M100="None"),"Record inbound timing and allocation basis",IF(IF(COUNTIFS('Item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incomplete","Linked")))&lt;&gt;"Linked",IF(COUNTIFS('Item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incomplete","Linked"))),IF(INDEX('Item Register'!$D$8:$D$57,MATCH(B100,'Item Register'!$A$8:$A$57,0))&lt;&gt;"Consumable","Item class differs","Linked"))))))))))="Linked",ROUNDUP(P100/INDEX('Item Register'!$F$8:$F$57,MATCH(B100,'Item Register'!$A$8:$A$57,0)),0),""))</x:f>
      </x:c>
      <x:c r="R100" s="28" t="str">
        <x:f>IF(A100="","",IF(IF(COUNTIFS('Replenishment'!$A$8:$A$57,A100)+COUNTIFS('Replenishment'!$A$68:$A$117,A100)&lt;&gt;1,"Duplicate Demand ID",IF(OR(LEN(B100&amp;"")=0,LEN(C100&amp;"")=0,LEN(D100&amp;"")=0,LEN(E100&amp;"")=0,LEN(F100&amp;"")=0,LEN(G100&amp;"")=0,LEN(H100&amp;"")=0,LEN(I100&amp;"")=0,LEN(J100&amp;"")=0,LEN(K100&amp;"")=0,LEN(L100&amp;"")=0,LEN(M100&amp;"")=0),"Complete assumptions, stock snapshot and source references",IF(COUNTIFS('Replenishment'!$D$8:$D$57,D100)+COUNTIFS('Replenishment'!$D$68:$D$117,D100)&lt;&gt;1,"Stock pool repeated; allocate once",IF(OR(NOT(ISNUMBER(E100)),E100&lt;=0),"Enter valid stock snapshot date",IF(OR(NOT(ISNUMBER(G100)),G100&lt;0,NOT(ISNUMBER(H100)),H100&lt;0,NOT(ISNUMBER(J100)),J100&lt;0,NOT(ISNUMBER(K100)),K100&lt;0,NOT(ISNUMBER(L100)),L100&lt;0),"Assumptions and stock must be nonnegative numbers",IF(OR(ROUND(G100,6)&lt;&gt;G100,ROUND(H100,6)&lt;&gt;H100),"PAR and forecast inputs support up to 6 decimals",IF(OR(NOT(ISNUMBER(J100)),J100&lt;0,MOD(J100,1)&lt;&gt;0,NOT(ISNUMBER(K100)),K100&lt;0,MOD(K100,1)&lt;&gt;0,NOT(ISNUMBER(L100)),L100&lt;0,MOD(L100,1)&lt;&gt;0),"Physical piece inputs must be whole",IF(AND(L100&gt;0,M100="None"),"Record inbound timing and allocation basis",IF(IF(COUNTIFS('Item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incomplete","Linked")))&lt;&gt;"Linked",IF(COUNTIFS('Item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incomplete","Linked"))),IF(INDEX('Item Register'!$D$8:$D$57,MATCH(B100,'Item Register'!$A$8:$A$57,0))&lt;&gt;"Consumable","Item class differs","Linked"))))))))))="Linked",Q100*INDEX('Item Register'!$F$8:$F$57,MATCH(B100,'Item Register'!$A$8:$A$57,0)),""))</x:f>
      </x:c>
      <x:c r="S100" s="28" t="str">
        <x:f>IF(A100="","",IF(IF(COUNTIFS('Replenishment'!$A$8:$A$57,A100)+COUNTIFS('Replenishment'!$A$68:$A$117,A100)&lt;&gt;1,"Duplicate Demand ID",IF(OR(LEN(B100&amp;"")=0,LEN(C100&amp;"")=0,LEN(D100&amp;"")=0,LEN(E100&amp;"")=0,LEN(F100&amp;"")=0,LEN(G100&amp;"")=0,LEN(H100&amp;"")=0,LEN(I100&amp;"")=0,LEN(J100&amp;"")=0,LEN(K100&amp;"")=0,LEN(L100&amp;"")=0,LEN(M100&amp;"")=0),"Complete assumptions, stock snapshot and source references",IF(COUNTIFS('Replenishment'!$D$8:$D$57,D100)+COUNTIFS('Replenishment'!$D$68:$D$117,D100)&lt;&gt;1,"Stock pool repeated; allocate once",IF(OR(NOT(ISNUMBER(E100)),E100&lt;=0),"Enter valid stock snapshot date",IF(OR(NOT(ISNUMBER(G100)),G100&lt;0,NOT(ISNUMBER(H100)),H100&lt;0,NOT(ISNUMBER(J100)),J100&lt;0,NOT(ISNUMBER(K100)),K100&lt;0,NOT(ISNUMBER(L100)),L100&lt;0),"Assumptions and stock must be nonnegative numbers",IF(OR(ROUND(G100,6)&lt;&gt;G100,ROUND(H100,6)&lt;&gt;H100),"PAR and forecast inputs support up to 6 decimals",IF(OR(NOT(ISNUMBER(J100)),J100&lt;0,MOD(J100,1)&lt;&gt;0,NOT(ISNUMBER(K100)),K100&lt;0,MOD(K100,1)&lt;&gt;0,NOT(ISNUMBER(L100)),L100&lt;0,MOD(L100,1)&lt;&gt;0),"Physical piece inputs must be whole",IF(AND(L100&gt;0,M100="None"),"Record inbound timing and allocation basis",IF(IF(COUNTIFS('Item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incomplete","Linked")))&lt;&gt;"Linked",IF(COUNTIFS('Item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incomplete","Linked"))),IF(INDEX('Item Register'!$D$8:$D$57,MATCH(B100,'Item Register'!$A$8:$A$57,0))&lt;&gt;"Consumable","Item class differs","Linked"))))))))))="Linked",R100-P100,""))</x:f>
      </x:c>
      <x:c r="T100" s="27" t="str">
        <x:f>IF(LEN(A100&amp;"")=0,IF(COUNTA(A100,B100,C100,D100,E100,F100,G100,H100,I100,J100,K100,L100,M100)=0,"","Enter Demand ID"),IF(IF(COUNTIFS('Replenishment'!$A$8:$A$57,A100)+COUNTIFS('Replenishment'!$A$68:$A$117,A100)&lt;&gt;1,"Duplicate Demand ID",IF(OR(LEN(B100&amp;"")=0,LEN(C100&amp;"")=0,LEN(D100&amp;"")=0,LEN(E100&amp;"")=0,LEN(F100&amp;"")=0,LEN(G100&amp;"")=0,LEN(H100&amp;"")=0,LEN(I100&amp;"")=0,LEN(J100&amp;"")=0,LEN(K100&amp;"")=0,LEN(L100&amp;"")=0,LEN(M100&amp;"")=0),"Complete assumptions, stock snapshot and source references",IF(COUNTIFS('Replenishment'!$D$8:$D$57,D100)+COUNTIFS('Replenishment'!$D$68:$D$117,D100)&lt;&gt;1,"Stock pool repeated; allocate once",IF(OR(NOT(ISNUMBER(E100)),E100&lt;=0),"Enter valid stock snapshot date",IF(OR(NOT(ISNUMBER(G100)),G100&lt;0,NOT(ISNUMBER(H100)),H100&lt;0,NOT(ISNUMBER(J100)),J100&lt;0,NOT(ISNUMBER(K100)),K100&lt;0,NOT(ISNUMBER(L100)),L100&lt;0),"Assumptions and stock must be nonnegative numbers",IF(OR(ROUND(G100,6)&lt;&gt;G100,ROUND(H100,6)&lt;&gt;H100),"PAR and forecast inputs support up to 6 decimals",IF(OR(NOT(ISNUMBER(J100)),J100&lt;0,MOD(J100,1)&lt;&gt;0,NOT(ISNUMBER(K100)),K100&lt;0,MOD(K100,1)&lt;&gt;0,NOT(ISNUMBER(L100)),L100&lt;0,MOD(L100,1)&lt;&gt;0),"Physical piece inputs must be whole",IF(AND(L100&gt;0,M100="None"),"Record inbound timing and allocation basis",IF(IF(COUNTIFS('Item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incomplete","Linked")))&lt;&gt;"Linked",IF(COUNTIFS('Item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incomplete","Linked"))),IF(INDEX('Item Register'!$D$8:$D$57,MATCH(B100,'Item Register'!$A$8:$A$57,0))&lt;&gt;"Consumable","Item class differs","Linked"))))))))))&lt;&gt;"Linked",IF(COUNTIFS('Replenishment'!$A$8:$A$57,A100)+COUNTIFS('Replenishment'!$A$68:$A$117,A100)&lt;&gt;1,"Duplicate Demand ID",IF(OR(LEN(B100&amp;"")=0,LEN(C100&amp;"")=0,LEN(D100&amp;"")=0,LEN(E100&amp;"")=0,LEN(F100&amp;"")=0,LEN(G100&amp;"")=0,LEN(H100&amp;"")=0,LEN(I100&amp;"")=0,LEN(J100&amp;"")=0,LEN(K100&amp;"")=0,LEN(L100&amp;"")=0,LEN(M100&amp;"")=0),"Complete assumptions, stock snapshot and source references",IF(COUNTIFS('Replenishment'!$D$8:$D$57,D100)+COUNTIFS('Replenishment'!$D$68:$D$117,D100)&lt;&gt;1,"Stock pool repeated; allocate once",IF(OR(NOT(ISNUMBER(E100)),E100&lt;=0),"Enter valid stock snapshot date",IF(OR(NOT(ISNUMBER(G100)),G100&lt;0,NOT(ISNUMBER(H100)),H100&lt;0,NOT(ISNUMBER(J100)),J100&lt;0,NOT(ISNUMBER(K100)),K100&lt;0,NOT(ISNUMBER(L100)),L100&lt;0),"Assumptions and stock must be nonnegative numbers",IF(OR(ROUND(G100,6)&lt;&gt;G100,ROUND(H100,6)&lt;&gt;H100),"PAR and forecast inputs support up to 6 decimals",IF(OR(NOT(ISNUMBER(J100)),J100&lt;0,MOD(J100,1)&lt;&gt;0,NOT(ISNUMBER(K100)),K100&lt;0,MOD(K100,1)&lt;&gt;0,NOT(ISNUMBER(L100)),L100&lt;0,MOD(L100,1)&lt;&gt;0),"Physical piece inputs must be whole",IF(AND(L100&gt;0,M100="None"),"Record inbound timing and allocation basis",IF(IF(COUNTIFS('Item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incomplete","Linked")))&lt;&gt;"Linked",IF(COUNTIFS('Item Register'!$A$8:$A$57,B100)&lt;&gt;1,"Missing or duplicate Item ID",IF(INDEX('Item Register'!$C$8:$C$57,MATCH(B100,'Item Register'!$A$8:$A$57,0))&lt;&gt;C100,"Revision mismatch",IF(INDEX('Item Register'!$J$8:$J$57,MATCH(B100,'Item Register'!$A$8:$A$57,0))&lt;&gt;"Recorded","Item record incomplete","Linked"))),IF(INDEX('Item Register'!$D$8:$D$57,MATCH(B100,'Item Register'!$A$8:$A$57,0))&lt;&gt;"Consumable","Item class differs","Linked")))))))))),"Planning quantities calculated"))</x:f>
      </x:c>
    </x:row>
    <x:row r="101" ht="38" customHeight="1">
      <x:c r="A101" s="23"/>
      <x:c r="B101" s="23"/>
      <x:c r="C101" s="23"/>
      <x:c r="D101" s="23"/>
      <x:c r="E101" s="24"/>
      <x:c r="F101" s="23"/>
      <x:c r="G101" s="26"/>
      <x:c r="H101" s="26"/>
      <x:c r="I101" s="23"/>
      <x:c r="J101" s="25"/>
      <x:c r="K101" s="25"/>
      <x:c r="L101" s="25"/>
      <x:c r="M101" s="23"/>
      <x:c r="N101" s="28" t="str">
        <x:f>IF(A101="","",IF(IF(COUNTIFS('Replenishment'!$A$8:$A$57,A101)+COUNTIFS('Replenishment'!$A$68:$A$117,A101)&lt;&gt;1,"Duplicate Demand ID",IF(OR(LEN(B101&amp;"")=0,LEN(C101&amp;"")=0,LEN(D101&amp;"")=0,LEN(E101&amp;"")=0,LEN(F101&amp;"")=0,LEN(G101&amp;"")=0,LEN(H101&amp;"")=0,LEN(I101&amp;"")=0,LEN(J101&amp;"")=0,LEN(K101&amp;"")=0,LEN(L101&amp;"")=0,LEN(M101&amp;"")=0),"Complete assumptions, stock snapshot and source references",IF(COUNTIFS('Replenishment'!$D$8:$D$57,D101)+COUNTIFS('Replenishment'!$D$68:$D$117,D101)&lt;&gt;1,"Stock pool repeated; allocate once",IF(OR(NOT(ISNUMBER(E101)),E101&lt;=0),"Enter valid stock snapshot date",IF(OR(NOT(ISNUMBER(G101)),G101&lt;0,NOT(ISNUMBER(H101)),H101&lt;0,NOT(ISNUMBER(J101)),J101&lt;0,NOT(ISNUMBER(K101)),K101&lt;0,NOT(ISNUMBER(L101)),L101&lt;0),"Assumptions and stock must be nonnegative numbers",IF(OR(ROUND(G101,6)&lt;&gt;G101,ROUND(H101,6)&lt;&gt;H101),"PAR and forecast inputs support up to 6 decimals",IF(OR(NOT(ISNUMBER(J101)),J101&lt;0,MOD(J101,1)&lt;&gt;0,NOT(ISNUMBER(K101)),K101&lt;0,MOD(K101,1)&lt;&gt;0,NOT(ISNUMBER(L101)),L101&lt;0,MOD(L101,1)&lt;&gt;0),"Physical piece inputs must be whole",IF(AND(L101&gt;0,M101="None"),"Record inbound timing and allocation basis",IF(IF(COUNTIFS('Item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incomplete","Linked")))&lt;&gt;"Linked",IF(COUNTIFS('Item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incomplete","Linked"))),IF(INDEX('Item Register'!$D$8:$D$57,MATCH(B101,'Item Register'!$A$8:$A$57,0))&lt;&gt;"Consumable","Item class differs","Linked"))))))))))="Linked",ROUNDUP(ROUND(G101*H101,12),0),""))</x:f>
      </x:c>
      <x:c r="O101" s="28" t="str">
        <x:f>IF(A101="","",IF(IF(COUNTIFS('Replenishment'!$A$8:$A$57,A101)+COUNTIFS('Replenishment'!$A$68:$A$117,A101)&lt;&gt;1,"Duplicate Demand ID",IF(OR(LEN(B101&amp;"")=0,LEN(C101&amp;"")=0,LEN(D101&amp;"")=0,LEN(E101&amp;"")=0,LEN(F101&amp;"")=0,LEN(G101&amp;"")=0,LEN(H101&amp;"")=0,LEN(I101&amp;"")=0,LEN(J101&amp;"")=0,LEN(K101&amp;"")=0,LEN(L101&amp;"")=0,LEN(M101&amp;"")=0),"Complete assumptions, stock snapshot and source references",IF(COUNTIFS('Replenishment'!$D$8:$D$57,D101)+COUNTIFS('Replenishment'!$D$68:$D$117,D101)&lt;&gt;1,"Stock pool repeated; allocate once",IF(OR(NOT(ISNUMBER(E101)),E101&lt;=0),"Enter valid stock snapshot date",IF(OR(NOT(ISNUMBER(G101)),G101&lt;0,NOT(ISNUMBER(H101)),H101&lt;0,NOT(ISNUMBER(J101)),J101&lt;0,NOT(ISNUMBER(K101)),K101&lt;0,NOT(ISNUMBER(L101)),L101&lt;0),"Assumptions and stock must be nonnegative numbers",IF(OR(ROUND(G101,6)&lt;&gt;G101,ROUND(H101,6)&lt;&gt;H101),"PAR and forecast inputs support up to 6 decimals",IF(OR(NOT(ISNUMBER(J101)),J101&lt;0,MOD(J101,1)&lt;&gt;0,NOT(ISNUMBER(K101)),K101&lt;0,MOD(K101,1)&lt;&gt;0,NOT(ISNUMBER(L101)),L101&lt;0,MOD(L101,1)&lt;&gt;0),"Physical piece inputs must be whole",IF(AND(L101&gt;0,M101="None"),"Record inbound timing and allocation basis",IF(IF(COUNTIFS('Item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incomplete","Linked")))&lt;&gt;"Linked",IF(COUNTIFS('Item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incomplete","Linked"))),IF(INDEX('Item Register'!$D$8:$D$57,MATCH(B101,'Item Register'!$A$8:$A$57,0))&lt;&gt;"Consumable","Item class differs","Linked"))))))))))="Linked",N101+J101,""))</x:f>
      </x:c>
      <x:c r="P101" s="28" t="str">
        <x:f>IF(A101="","",IF(IF(COUNTIFS('Replenishment'!$A$8:$A$57,A101)+COUNTIFS('Replenishment'!$A$68:$A$117,A101)&lt;&gt;1,"Duplicate Demand ID",IF(OR(LEN(B101&amp;"")=0,LEN(C101&amp;"")=0,LEN(D101&amp;"")=0,LEN(E101&amp;"")=0,LEN(F101&amp;"")=0,LEN(G101&amp;"")=0,LEN(H101&amp;"")=0,LEN(I101&amp;"")=0,LEN(J101&amp;"")=0,LEN(K101&amp;"")=0,LEN(L101&amp;"")=0,LEN(M101&amp;"")=0),"Complete assumptions, stock snapshot and source references",IF(COUNTIFS('Replenishment'!$D$8:$D$57,D101)+COUNTIFS('Replenishment'!$D$68:$D$117,D101)&lt;&gt;1,"Stock pool repeated; allocate once",IF(OR(NOT(ISNUMBER(E101)),E101&lt;=0),"Enter valid stock snapshot date",IF(OR(NOT(ISNUMBER(G101)),G101&lt;0,NOT(ISNUMBER(H101)),H101&lt;0,NOT(ISNUMBER(J101)),J101&lt;0,NOT(ISNUMBER(K101)),K101&lt;0,NOT(ISNUMBER(L101)),L101&lt;0),"Assumptions and stock must be nonnegative numbers",IF(OR(ROUND(G101,6)&lt;&gt;G101,ROUND(H101,6)&lt;&gt;H101),"PAR and forecast inputs support up to 6 decimals",IF(OR(NOT(ISNUMBER(J101)),J101&lt;0,MOD(J101,1)&lt;&gt;0,NOT(ISNUMBER(K101)),K101&lt;0,MOD(K101,1)&lt;&gt;0,NOT(ISNUMBER(L101)),L101&lt;0,MOD(L101,1)&lt;&gt;0),"Physical piece inputs must be whole",IF(AND(L101&gt;0,M101="None"),"Record inbound timing and allocation basis",IF(IF(COUNTIFS('Item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incomplete","Linked")))&lt;&gt;"Linked",IF(COUNTIFS('Item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incomplete","Linked"))),IF(INDEX('Item Register'!$D$8:$D$57,MATCH(B101,'Item Register'!$A$8:$A$57,0))&lt;&gt;"Consumable","Item class differs","Linked"))))))))))="Linked",MAX(0,O101-K101-L101),""))</x:f>
      </x:c>
      <x:c r="Q101" s="28" t="str">
        <x:f>IF(A101="","",IF(IF(COUNTIFS('Replenishment'!$A$8:$A$57,A101)+COUNTIFS('Replenishment'!$A$68:$A$117,A101)&lt;&gt;1,"Duplicate Demand ID",IF(OR(LEN(B101&amp;"")=0,LEN(C101&amp;"")=0,LEN(D101&amp;"")=0,LEN(E101&amp;"")=0,LEN(F101&amp;"")=0,LEN(G101&amp;"")=0,LEN(H101&amp;"")=0,LEN(I101&amp;"")=0,LEN(J101&amp;"")=0,LEN(K101&amp;"")=0,LEN(L101&amp;"")=0,LEN(M101&amp;"")=0),"Complete assumptions, stock snapshot and source references",IF(COUNTIFS('Replenishment'!$D$8:$D$57,D101)+COUNTIFS('Replenishment'!$D$68:$D$117,D101)&lt;&gt;1,"Stock pool repeated; allocate once",IF(OR(NOT(ISNUMBER(E101)),E101&lt;=0),"Enter valid stock snapshot date",IF(OR(NOT(ISNUMBER(G101)),G101&lt;0,NOT(ISNUMBER(H101)),H101&lt;0,NOT(ISNUMBER(J101)),J101&lt;0,NOT(ISNUMBER(K101)),K101&lt;0,NOT(ISNUMBER(L101)),L101&lt;0),"Assumptions and stock must be nonnegative numbers",IF(OR(ROUND(G101,6)&lt;&gt;G101,ROUND(H101,6)&lt;&gt;H101),"PAR and forecast inputs support up to 6 decimals",IF(OR(NOT(ISNUMBER(J101)),J101&lt;0,MOD(J101,1)&lt;&gt;0,NOT(ISNUMBER(K101)),K101&lt;0,MOD(K101,1)&lt;&gt;0,NOT(ISNUMBER(L101)),L101&lt;0,MOD(L101,1)&lt;&gt;0),"Physical piece inputs must be whole",IF(AND(L101&gt;0,M101="None"),"Record inbound timing and allocation basis",IF(IF(COUNTIFS('Item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incomplete","Linked")))&lt;&gt;"Linked",IF(COUNTIFS('Item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incomplete","Linked"))),IF(INDEX('Item Register'!$D$8:$D$57,MATCH(B101,'Item Register'!$A$8:$A$57,0))&lt;&gt;"Consumable","Item class differs","Linked"))))))))))="Linked",ROUNDUP(P101/INDEX('Item Register'!$F$8:$F$57,MATCH(B101,'Item Register'!$A$8:$A$57,0)),0),""))</x:f>
      </x:c>
      <x:c r="R101" s="28" t="str">
        <x:f>IF(A101="","",IF(IF(COUNTIFS('Replenishment'!$A$8:$A$57,A101)+COUNTIFS('Replenishment'!$A$68:$A$117,A101)&lt;&gt;1,"Duplicate Demand ID",IF(OR(LEN(B101&amp;"")=0,LEN(C101&amp;"")=0,LEN(D101&amp;"")=0,LEN(E101&amp;"")=0,LEN(F101&amp;"")=0,LEN(G101&amp;"")=0,LEN(H101&amp;"")=0,LEN(I101&amp;"")=0,LEN(J101&amp;"")=0,LEN(K101&amp;"")=0,LEN(L101&amp;"")=0,LEN(M101&amp;"")=0),"Complete assumptions, stock snapshot and source references",IF(COUNTIFS('Replenishment'!$D$8:$D$57,D101)+COUNTIFS('Replenishment'!$D$68:$D$117,D101)&lt;&gt;1,"Stock pool repeated; allocate once",IF(OR(NOT(ISNUMBER(E101)),E101&lt;=0),"Enter valid stock snapshot date",IF(OR(NOT(ISNUMBER(G101)),G101&lt;0,NOT(ISNUMBER(H101)),H101&lt;0,NOT(ISNUMBER(J101)),J101&lt;0,NOT(ISNUMBER(K101)),K101&lt;0,NOT(ISNUMBER(L101)),L101&lt;0),"Assumptions and stock must be nonnegative numbers",IF(OR(ROUND(G101,6)&lt;&gt;G101,ROUND(H101,6)&lt;&gt;H101),"PAR and forecast inputs support up to 6 decimals",IF(OR(NOT(ISNUMBER(J101)),J101&lt;0,MOD(J101,1)&lt;&gt;0,NOT(ISNUMBER(K101)),K101&lt;0,MOD(K101,1)&lt;&gt;0,NOT(ISNUMBER(L101)),L101&lt;0,MOD(L101,1)&lt;&gt;0),"Physical piece inputs must be whole",IF(AND(L101&gt;0,M101="None"),"Record inbound timing and allocation basis",IF(IF(COUNTIFS('Item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incomplete","Linked")))&lt;&gt;"Linked",IF(COUNTIFS('Item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incomplete","Linked"))),IF(INDEX('Item Register'!$D$8:$D$57,MATCH(B101,'Item Register'!$A$8:$A$57,0))&lt;&gt;"Consumable","Item class differs","Linked"))))))))))="Linked",Q101*INDEX('Item Register'!$F$8:$F$57,MATCH(B101,'Item Register'!$A$8:$A$57,0)),""))</x:f>
      </x:c>
      <x:c r="S101" s="28" t="str">
        <x:f>IF(A101="","",IF(IF(COUNTIFS('Replenishment'!$A$8:$A$57,A101)+COUNTIFS('Replenishment'!$A$68:$A$117,A101)&lt;&gt;1,"Duplicate Demand ID",IF(OR(LEN(B101&amp;"")=0,LEN(C101&amp;"")=0,LEN(D101&amp;"")=0,LEN(E101&amp;"")=0,LEN(F101&amp;"")=0,LEN(G101&amp;"")=0,LEN(H101&amp;"")=0,LEN(I101&amp;"")=0,LEN(J101&amp;"")=0,LEN(K101&amp;"")=0,LEN(L101&amp;"")=0,LEN(M101&amp;"")=0),"Complete assumptions, stock snapshot and source references",IF(COUNTIFS('Replenishment'!$D$8:$D$57,D101)+COUNTIFS('Replenishment'!$D$68:$D$117,D101)&lt;&gt;1,"Stock pool repeated; allocate once",IF(OR(NOT(ISNUMBER(E101)),E101&lt;=0),"Enter valid stock snapshot date",IF(OR(NOT(ISNUMBER(G101)),G101&lt;0,NOT(ISNUMBER(H101)),H101&lt;0,NOT(ISNUMBER(J101)),J101&lt;0,NOT(ISNUMBER(K101)),K101&lt;0,NOT(ISNUMBER(L101)),L101&lt;0),"Assumptions and stock must be nonnegative numbers",IF(OR(ROUND(G101,6)&lt;&gt;G101,ROUND(H101,6)&lt;&gt;H101),"PAR and forecast inputs support up to 6 decimals",IF(OR(NOT(ISNUMBER(J101)),J101&lt;0,MOD(J101,1)&lt;&gt;0,NOT(ISNUMBER(K101)),K101&lt;0,MOD(K101,1)&lt;&gt;0,NOT(ISNUMBER(L101)),L101&lt;0,MOD(L101,1)&lt;&gt;0),"Physical piece inputs must be whole",IF(AND(L101&gt;0,M101="None"),"Record inbound timing and allocation basis",IF(IF(COUNTIFS('Item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incomplete","Linked")))&lt;&gt;"Linked",IF(COUNTIFS('Item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incomplete","Linked"))),IF(INDEX('Item Register'!$D$8:$D$57,MATCH(B101,'Item Register'!$A$8:$A$57,0))&lt;&gt;"Consumable","Item class differs","Linked"))))))))))="Linked",R101-P101,""))</x:f>
      </x:c>
      <x:c r="T101" s="27" t="str">
        <x:f>IF(LEN(A101&amp;"")=0,IF(COUNTA(A101,B101,C101,D101,E101,F101,G101,H101,I101,J101,K101,L101,M101)=0,"","Enter Demand ID"),IF(IF(COUNTIFS('Replenishment'!$A$8:$A$57,A101)+COUNTIFS('Replenishment'!$A$68:$A$117,A101)&lt;&gt;1,"Duplicate Demand ID",IF(OR(LEN(B101&amp;"")=0,LEN(C101&amp;"")=0,LEN(D101&amp;"")=0,LEN(E101&amp;"")=0,LEN(F101&amp;"")=0,LEN(G101&amp;"")=0,LEN(H101&amp;"")=0,LEN(I101&amp;"")=0,LEN(J101&amp;"")=0,LEN(K101&amp;"")=0,LEN(L101&amp;"")=0,LEN(M101&amp;"")=0),"Complete assumptions, stock snapshot and source references",IF(COUNTIFS('Replenishment'!$D$8:$D$57,D101)+COUNTIFS('Replenishment'!$D$68:$D$117,D101)&lt;&gt;1,"Stock pool repeated; allocate once",IF(OR(NOT(ISNUMBER(E101)),E101&lt;=0),"Enter valid stock snapshot date",IF(OR(NOT(ISNUMBER(G101)),G101&lt;0,NOT(ISNUMBER(H101)),H101&lt;0,NOT(ISNUMBER(J101)),J101&lt;0,NOT(ISNUMBER(K101)),K101&lt;0,NOT(ISNUMBER(L101)),L101&lt;0),"Assumptions and stock must be nonnegative numbers",IF(OR(ROUND(G101,6)&lt;&gt;G101,ROUND(H101,6)&lt;&gt;H101),"PAR and forecast inputs support up to 6 decimals",IF(OR(NOT(ISNUMBER(J101)),J101&lt;0,MOD(J101,1)&lt;&gt;0,NOT(ISNUMBER(K101)),K101&lt;0,MOD(K101,1)&lt;&gt;0,NOT(ISNUMBER(L101)),L101&lt;0,MOD(L101,1)&lt;&gt;0),"Physical piece inputs must be whole",IF(AND(L101&gt;0,M101="None"),"Record inbound timing and allocation basis",IF(IF(COUNTIFS('Item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incomplete","Linked")))&lt;&gt;"Linked",IF(COUNTIFS('Item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incomplete","Linked"))),IF(INDEX('Item Register'!$D$8:$D$57,MATCH(B101,'Item Register'!$A$8:$A$57,0))&lt;&gt;"Consumable","Item class differs","Linked"))))))))))&lt;&gt;"Linked",IF(COUNTIFS('Replenishment'!$A$8:$A$57,A101)+COUNTIFS('Replenishment'!$A$68:$A$117,A101)&lt;&gt;1,"Duplicate Demand ID",IF(OR(LEN(B101&amp;"")=0,LEN(C101&amp;"")=0,LEN(D101&amp;"")=0,LEN(E101&amp;"")=0,LEN(F101&amp;"")=0,LEN(G101&amp;"")=0,LEN(H101&amp;"")=0,LEN(I101&amp;"")=0,LEN(J101&amp;"")=0,LEN(K101&amp;"")=0,LEN(L101&amp;"")=0,LEN(M101&amp;"")=0),"Complete assumptions, stock snapshot and source references",IF(COUNTIFS('Replenishment'!$D$8:$D$57,D101)+COUNTIFS('Replenishment'!$D$68:$D$117,D101)&lt;&gt;1,"Stock pool repeated; allocate once",IF(OR(NOT(ISNUMBER(E101)),E101&lt;=0),"Enter valid stock snapshot date",IF(OR(NOT(ISNUMBER(G101)),G101&lt;0,NOT(ISNUMBER(H101)),H101&lt;0,NOT(ISNUMBER(J101)),J101&lt;0,NOT(ISNUMBER(K101)),K101&lt;0,NOT(ISNUMBER(L101)),L101&lt;0),"Assumptions and stock must be nonnegative numbers",IF(OR(ROUND(G101,6)&lt;&gt;G101,ROUND(H101,6)&lt;&gt;H101),"PAR and forecast inputs support up to 6 decimals",IF(OR(NOT(ISNUMBER(J101)),J101&lt;0,MOD(J101,1)&lt;&gt;0,NOT(ISNUMBER(K101)),K101&lt;0,MOD(K101,1)&lt;&gt;0,NOT(ISNUMBER(L101)),L101&lt;0,MOD(L101,1)&lt;&gt;0),"Physical piece inputs must be whole",IF(AND(L101&gt;0,M101="None"),"Record inbound timing and allocation basis",IF(IF(COUNTIFS('Item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incomplete","Linked")))&lt;&gt;"Linked",IF(COUNTIFS('Item Register'!$A$8:$A$57,B101)&lt;&gt;1,"Missing or duplicate Item ID",IF(INDEX('Item Register'!$C$8:$C$57,MATCH(B101,'Item Register'!$A$8:$A$57,0))&lt;&gt;C101,"Revision mismatch",IF(INDEX('Item Register'!$J$8:$J$57,MATCH(B101,'Item Register'!$A$8:$A$57,0))&lt;&gt;"Recorded","Item record incomplete","Linked"))),IF(INDEX('Item Register'!$D$8:$D$57,MATCH(B101,'Item Register'!$A$8:$A$57,0))&lt;&gt;"Consumable","Item class differs","Linked")))))))))),"Planning quantities calculated"))</x:f>
      </x:c>
    </x:row>
    <x:row r="102" ht="38" customHeight="1">
      <x:c r="A102" s="23"/>
      <x:c r="B102" s="23"/>
      <x:c r="C102" s="23"/>
      <x:c r="D102" s="23"/>
      <x:c r="E102" s="24"/>
      <x:c r="F102" s="23"/>
      <x:c r="G102" s="26"/>
      <x:c r="H102" s="26"/>
      <x:c r="I102" s="23"/>
      <x:c r="J102" s="25"/>
      <x:c r="K102" s="25"/>
      <x:c r="L102" s="25"/>
      <x:c r="M102" s="23"/>
      <x:c r="N102" s="28" t="str">
        <x:f>IF(A102="","",IF(IF(COUNTIFS('Replenishment'!$A$8:$A$57,A102)+COUNTIFS('Replenishment'!$A$68:$A$117,A102)&lt;&gt;1,"Duplicate Demand ID",IF(OR(LEN(B102&amp;"")=0,LEN(C102&amp;"")=0,LEN(D102&amp;"")=0,LEN(E102&amp;"")=0,LEN(F102&amp;"")=0,LEN(G102&amp;"")=0,LEN(H102&amp;"")=0,LEN(I102&amp;"")=0,LEN(J102&amp;"")=0,LEN(K102&amp;"")=0,LEN(L102&amp;"")=0,LEN(M102&amp;"")=0),"Complete assumptions, stock snapshot and source references",IF(COUNTIFS('Replenishment'!$D$8:$D$57,D102)+COUNTIFS('Replenishment'!$D$68:$D$117,D102)&lt;&gt;1,"Stock pool repeated; allocate once",IF(OR(NOT(ISNUMBER(E102)),E102&lt;=0),"Enter valid stock snapshot date",IF(OR(NOT(ISNUMBER(G102)),G102&lt;0,NOT(ISNUMBER(H102)),H102&lt;0,NOT(ISNUMBER(J102)),J102&lt;0,NOT(ISNUMBER(K102)),K102&lt;0,NOT(ISNUMBER(L102)),L102&lt;0),"Assumptions and stock must be nonnegative numbers",IF(OR(ROUND(G102,6)&lt;&gt;G102,ROUND(H102,6)&lt;&gt;H102),"PAR and forecast inputs support up to 6 decimals",IF(OR(NOT(ISNUMBER(J102)),J102&lt;0,MOD(J102,1)&lt;&gt;0,NOT(ISNUMBER(K102)),K102&lt;0,MOD(K102,1)&lt;&gt;0,NOT(ISNUMBER(L102)),L102&lt;0,MOD(L102,1)&lt;&gt;0),"Physical piece inputs must be whole",IF(AND(L102&gt;0,M102="None"),"Record inbound timing and allocation basis",IF(IF(COUNTIFS('Item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incomplete","Linked")))&lt;&gt;"Linked",IF(COUNTIFS('Item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incomplete","Linked"))),IF(INDEX('Item Register'!$D$8:$D$57,MATCH(B102,'Item Register'!$A$8:$A$57,0))&lt;&gt;"Consumable","Item class differs","Linked"))))))))))="Linked",ROUNDUP(ROUND(G102*H102,12),0),""))</x:f>
      </x:c>
      <x:c r="O102" s="28" t="str">
        <x:f>IF(A102="","",IF(IF(COUNTIFS('Replenishment'!$A$8:$A$57,A102)+COUNTIFS('Replenishment'!$A$68:$A$117,A102)&lt;&gt;1,"Duplicate Demand ID",IF(OR(LEN(B102&amp;"")=0,LEN(C102&amp;"")=0,LEN(D102&amp;"")=0,LEN(E102&amp;"")=0,LEN(F102&amp;"")=0,LEN(G102&amp;"")=0,LEN(H102&amp;"")=0,LEN(I102&amp;"")=0,LEN(J102&amp;"")=0,LEN(K102&amp;"")=0,LEN(L102&amp;"")=0,LEN(M102&amp;"")=0),"Complete assumptions, stock snapshot and source references",IF(COUNTIFS('Replenishment'!$D$8:$D$57,D102)+COUNTIFS('Replenishment'!$D$68:$D$117,D102)&lt;&gt;1,"Stock pool repeated; allocate once",IF(OR(NOT(ISNUMBER(E102)),E102&lt;=0),"Enter valid stock snapshot date",IF(OR(NOT(ISNUMBER(G102)),G102&lt;0,NOT(ISNUMBER(H102)),H102&lt;0,NOT(ISNUMBER(J102)),J102&lt;0,NOT(ISNUMBER(K102)),K102&lt;0,NOT(ISNUMBER(L102)),L102&lt;0),"Assumptions and stock must be nonnegative numbers",IF(OR(ROUND(G102,6)&lt;&gt;G102,ROUND(H102,6)&lt;&gt;H102),"PAR and forecast inputs support up to 6 decimals",IF(OR(NOT(ISNUMBER(J102)),J102&lt;0,MOD(J102,1)&lt;&gt;0,NOT(ISNUMBER(K102)),K102&lt;0,MOD(K102,1)&lt;&gt;0,NOT(ISNUMBER(L102)),L102&lt;0,MOD(L102,1)&lt;&gt;0),"Physical piece inputs must be whole",IF(AND(L102&gt;0,M102="None"),"Record inbound timing and allocation basis",IF(IF(COUNTIFS('Item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incomplete","Linked")))&lt;&gt;"Linked",IF(COUNTIFS('Item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incomplete","Linked"))),IF(INDEX('Item Register'!$D$8:$D$57,MATCH(B102,'Item Register'!$A$8:$A$57,0))&lt;&gt;"Consumable","Item class differs","Linked"))))))))))="Linked",N102+J102,""))</x:f>
      </x:c>
      <x:c r="P102" s="28" t="str">
        <x:f>IF(A102="","",IF(IF(COUNTIFS('Replenishment'!$A$8:$A$57,A102)+COUNTIFS('Replenishment'!$A$68:$A$117,A102)&lt;&gt;1,"Duplicate Demand ID",IF(OR(LEN(B102&amp;"")=0,LEN(C102&amp;"")=0,LEN(D102&amp;"")=0,LEN(E102&amp;"")=0,LEN(F102&amp;"")=0,LEN(G102&amp;"")=0,LEN(H102&amp;"")=0,LEN(I102&amp;"")=0,LEN(J102&amp;"")=0,LEN(K102&amp;"")=0,LEN(L102&amp;"")=0,LEN(M102&amp;"")=0),"Complete assumptions, stock snapshot and source references",IF(COUNTIFS('Replenishment'!$D$8:$D$57,D102)+COUNTIFS('Replenishment'!$D$68:$D$117,D102)&lt;&gt;1,"Stock pool repeated; allocate once",IF(OR(NOT(ISNUMBER(E102)),E102&lt;=0),"Enter valid stock snapshot date",IF(OR(NOT(ISNUMBER(G102)),G102&lt;0,NOT(ISNUMBER(H102)),H102&lt;0,NOT(ISNUMBER(J102)),J102&lt;0,NOT(ISNUMBER(K102)),K102&lt;0,NOT(ISNUMBER(L102)),L102&lt;0),"Assumptions and stock must be nonnegative numbers",IF(OR(ROUND(G102,6)&lt;&gt;G102,ROUND(H102,6)&lt;&gt;H102),"PAR and forecast inputs support up to 6 decimals",IF(OR(NOT(ISNUMBER(J102)),J102&lt;0,MOD(J102,1)&lt;&gt;0,NOT(ISNUMBER(K102)),K102&lt;0,MOD(K102,1)&lt;&gt;0,NOT(ISNUMBER(L102)),L102&lt;0,MOD(L102,1)&lt;&gt;0),"Physical piece inputs must be whole",IF(AND(L102&gt;0,M102="None"),"Record inbound timing and allocation basis",IF(IF(COUNTIFS('Item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incomplete","Linked")))&lt;&gt;"Linked",IF(COUNTIFS('Item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incomplete","Linked"))),IF(INDEX('Item Register'!$D$8:$D$57,MATCH(B102,'Item Register'!$A$8:$A$57,0))&lt;&gt;"Consumable","Item class differs","Linked"))))))))))="Linked",MAX(0,O102-K102-L102),""))</x:f>
      </x:c>
      <x:c r="Q102" s="28" t="str">
        <x:f>IF(A102="","",IF(IF(COUNTIFS('Replenishment'!$A$8:$A$57,A102)+COUNTIFS('Replenishment'!$A$68:$A$117,A102)&lt;&gt;1,"Duplicate Demand ID",IF(OR(LEN(B102&amp;"")=0,LEN(C102&amp;"")=0,LEN(D102&amp;"")=0,LEN(E102&amp;"")=0,LEN(F102&amp;"")=0,LEN(G102&amp;"")=0,LEN(H102&amp;"")=0,LEN(I102&amp;"")=0,LEN(J102&amp;"")=0,LEN(K102&amp;"")=0,LEN(L102&amp;"")=0,LEN(M102&amp;"")=0),"Complete assumptions, stock snapshot and source references",IF(COUNTIFS('Replenishment'!$D$8:$D$57,D102)+COUNTIFS('Replenishment'!$D$68:$D$117,D102)&lt;&gt;1,"Stock pool repeated; allocate once",IF(OR(NOT(ISNUMBER(E102)),E102&lt;=0),"Enter valid stock snapshot date",IF(OR(NOT(ISNUMBER(G102)),G102&lt;0,NOT(ISNUMBER(H102)),H102&lt;0,NOT(ISNUMBER(J102)),J102&lt;0,NOT(ISNUMBER(K102)),K102&lt;0,NOT(ISNUMBER(L102)),L102&lt;0),"Assumptions and stock must be nonnegative numbers",IF(OR(ROUND(G102,6)&lt;&gt;G102,ROUND(H102,6)&lt;&gt;H102),"PAR and forecast inputs support up to 6 decimals",IF(OR(NOT(ISNUMBER(J102)),J102&lt;0,MOD(J102,1)&lt;&gt;0,NOT(ISNUMBER(K102)),K102&lt;0,MOD(K102,1)&lt;&gt;0,NOT(ISNUMBER(L102)),L102&lt;0,MOD(L102,1)&lt;&gt;0),"Physical piece inputs must be whole",IF(AND(L102&gt;0,M102="None"),"Record inbound timing and allocation basis",IF(IF(COUNTIFS('Item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incomplete","Linked")))&lt;&gt;"Linked",IF(COUNTIFS('Item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incomplete","Linked"))),IF(INDEX('Item Register'!$D$8:$D$57,MATCH(B102,'Item Register'!$A$8:$A$57,0))&lt;&gt;"Consumable","Item class differs","Linked"))))))))))="Linked",ROUNDUP(P102/INDEX('Item Register'!$F$8:$F$57,MATCH(B102,'Item Register'!$A$8:$A$57,0)),0),""))</x:f>
      </x:c>
      <x:c r="R102" s="28" t="str">
        <x:f>IF(A102="","",IF(IF(COUNTIFS('Replenishment'!$A$8:$A$57,A102)+COUNTIFS('Replenishment'!$A$68:$A$117,A102)&lt;&gt;1,"Duplicate Demand ID",IF(OR(LEN(B102&amp;"")=0,LEN(C102&amp;"")=0,LEN(D102&amp;"")=0,LEN(E102&amp;"")=0,LEN(F102&amp;"")=0,LEN(G102&amp;"")=0,LEN(H102&amp;"")=0,LEN(I102&amp;"")=0,LEN(J102&amp;"")=0,LEN(K102&amp;"")=0,LEN(L102&amp;"")=0,LEN(M102&amp;"")=0),"Complete assumptions, stock snapshot and source references",IF(COUNTIFS('Replenishment'!$D$8:$D$57,D102)+COUNTIFS('Replenishment'!$D$68:$D$117,D102)&lt;&gt;1,"Stock pool repeated; allocate once",IF(OR(NOT(ISNUMBER(E102)),E102&lt;=0),"Enter valid stock snapshot date",IF(OR(NOT(ISNUMBER(G102)),G102&lt;0,NOT(ISNUMBER(H102)),H102&lt;0,NOT(ISNUMBER(J102)),J102&lt;0,NOT(ISNUMBER(K102)),K102&lt;0,NOT(ISNUMBER(L102)),L102&lt;0),"Assumptions and stock must be nonnegative numbers",IF(OR(ROUND(G102,6)&lt;&gt;G102,ROUND(H102,6)&lt;&gt;H102),"PAR and forecast inputs support up to 6 decimals",IF(OR(NOT(ISNUMBER(J102)),J102&lt;0,MOD(J102,1)&lt;&gt;0,NOT(ISNUMBER(K102)),K102&lt;0,MOD(K102,1)&lt;&gt;0,NOT(ISNUMBER(L102)),L102&lt;0,MOD(L102,1)&lt;&gt;0),"Physical piece inputs must be whole",IF(AND(L102&gt;0,M102="None"),"Record inbound timing and allocation basis",IF(IF(COUNTIFS('Item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incomplete","Linked")))&lt;&gt;"Linked",IF(COUNTIFS('Item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incomplete","Linked"))),IF(INDEX('Item Register'!$D$8:$D$57,MATCH(B102,'Item Register'!$A$8:$A$57,0))&lt;&gt;"Consumable","Item class differs","Linked"))))))))))="Linked",Q102*INDEX('Item Register'!$F$8:$F$57,MATCH(B102,'Item Register'!$A$8:$A$57,0)),""))</x:f>
      </x:c>
      <x:c r="S102" s="28" t="str">
        <x:f>IF(A102="","",IF(IF(COUNTIFS('Replenishment'!$A$8:$A$57,A102)+COUNTIFS('Replenishment'!$A$68:$A$117,A102)&lt;&gt;1,"Duplicate Demand ID",IF(OR(LEN(B102&amp;"")=0,LEN(C102&amp;"")=0,LEN(D102&amp;"")=0,LEN(E102&amp;"")=0,LEN(F102&amp;"")=0,LEN(G102&amp;"")=0,LEN(H102&amp;"")=0,LEN(I102&amp;"")=0,LEN(J102&amp;"")=0,LEN(K102&amp;"")=0,LEN(L102&amp;"")=0,LEN(M102&amp;"")=0),"Complete assumptions, stock snapshot and source references",IF(COUNTIFS('Replenishment'!$D$8:$D$57,D102)+COUNTIFS('Replenishment'!$D$68:$D$117,D102)&lt;&gt;1,"Stock pool repeated; allocate once",IF(OR(NOT(ISNUMBER(E102)),E102&lt;=0),"Enter valid stock snapshot date",IF(OR(NOT(ISNUMBER(G102)),G102&lt;0,NOT(ISNUMBER(H102)),H102&lt;0,NOT(ISNUMBER(J102)),J102&lt;0,NOT(ISNUMBER(K102)),K102&lt;0,NOT(ISNUMBER(L102)),L102&lt;0),"Assumptions and stock must be nonnegative numbers",IF(OR(ROUND(G102,6)&lt;&gt;G102,ROUND(H102,6)&lt;&gt;H102),"PAR and forecast inputs support up to 6 decimals",IF(OR(NOT(ISNUMBER(J102)),J102&lt;0,MOD(J102,1)&lt;&gt;0,NOT(ISNUMBER(K102)),K102&lt;0,MOD(K102,1)&lt;&gt;0,NOT(ISNUMBER(L102)),L102&lt;0,MOD(L102,1)&lt;&gt;0),"Physical piece inputs must be whole",IF(AND(L102&gt;0,M102="None"),"Record inbound timing and allocation basis",IF(IF(COUNTIFS('Item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incomplete","Linked")))&lt;&gt;"Linked",IF(COUNTIFS('Item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incomplete","Linked"))),IF(INDEX('Item Register'!$D$8:$D$57,MATCH(B102,'Item Register'!$A$8:$A$57,0))&lt;&gt;"Consumable","Item class differs","Linked"))))))))))="Linked",R102-P102,""))</x:f>
      </x:c>
      <x:c r="T102" s="27" t="str">
        <x:f>IF(LEN(A102&amp;"")=0,IF(COUNTA(A102,B102,C102,D102,E102,F102,G102,H102,I102,J102,K102,L102,M102)=0,"","Enter Demand ID"),IF(IF(COUNTIFS('Replenishment'!$A$8:$A$57,A102)+COUNTIFS('Replenishment'!$A$68:$A$117,A102)&lt;&gt;1,"Duplicate Demand ID",IF(OR(LEN(B102&amp;"")=0,LEN(C102&amp;"")=0,LEN(D102&amp;"")=0,LEN(E102&amp;"")=0,LEN(F102&amp;"")=0,LEN(G102&amp;"")=0,LEN(H102&amp;"")=0,LEN(I102&amp;"")=0,LEN(J102&amp;"")=0,LEN(K102&amp;"")=0,LEN(L102&amp;"")=0,LEN(M102&amp;"")=0),"Complete assumptions, stock snapshot and source references",IF(COUNTIFS('Replenishment'!$D$8:$D$57,D102)+COUNTIFS('Replenishment'!$D$68:$D$117,D102)&lt;&gt;1,"Stock pool repeated; allocate once",IF(OR(NOT(ISNUMBER(E102)),E102&lt;=0),"Enter valid stock snapshot date",IF(OR(NOT(ISNUMBER(G102)),G102&lt;0,NOT(ISNUMBER(H102)),H102&lt;0,NOT(ISNUMBER(J102)),J102&lt;0,NOT(ISNUMBER(K102)),K102&lt;0,NOT(ISNUMBER(L102)),L102&lt;0),"Assumptions and stock must be nonnegative numbers",IF(OR(ROUND(G102,6)&lt;&gt;G102,ROUND(H102,6)&lt;&gt;H102),"PAR and forecast inputs support up to 6 decimals",IF(OR(NOT(ISNUMBER(J102)),J102&lt;0,MOD(J102,1)&lt;&gt;0,NOT(ISNUMBER(K102)),K102&lt;0,MOD(K102,1)&lt;&gt;0,NOT(ISNUMBER(L102)),L102&lt;0,MOD(L102,1)&lt;&gt;0),"Physical piece inputs must be whole",IF(AND(L102&gt;0,M102="None"),"Record inbound timing and allocation basis",IF(IF(COUNTIFS('Item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incomplete","Linked")))&lt;&gt;"Linked",IF(COUNTIFS('Item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incomplete","Linked"))),IF(INDEX('Item Register'!$D$8:$D$57,MATCH(B102,'Item Register'!$A$8:$A$57,0))&lt;&gt;"Consumable","Item class differs","Linked"))))))))))&lt;&gt;"Linked",IF(COUNTIFS('Replenishment'!$A$8:$A$57,A102)+COUNTIFS('Replenishment'!$A$68:$A$117,A102)&lt;&gt;1,"Duplicate Demand ID",IF(OR(LEN(B102&amp;"")=0,LEN(C102&amp;"")=0,LEN(D102&amp;"")=0,LEN(E102&amp;"")=0,LEN(F102&amp;"")=0,LEN(G102&amp;"")=0,LEN(H102&amp;"")=0,LEN(I102&amp;"")=0,LEN(J102&amp;"")=0,LEN(K102&amp;"")=0,LEN(L102&amp;"")=0,LEN(M102&amp;"")=0),"Complete assumptions, stock snapshot and source references",IF(COUNTIFS('Replenishment'!$D$8:$D$57,D102)+COUNTIFS('Replenishment'!$D$68:$D$117,D102)&lt;&gt;1,"Stock pool repeated; allocate once",IF(OR(NOT(ISNUMBER(E102)),E102&lt;=0),"Enter valid stock snapshot date",IF(OR(NOT(ISNUMBER(G102)),G102&lt;0,NOT(ISNUMBER(H102)),H102&lt;0,NOT(ISNUMBER(J102)),J102&lt;0,NOT(ISNUMBER(K102)),K102&lt;0,NOT(ISNUMBER(L102)),L102&lt;0),"Assumptions and stock must be nonnegative numbers",IF(OR(ROUND(G102,6)&lt;&gt;G102,ROUND(H102,6)&lt;&gt;H102),"PAR and forecast inputs support up to 6 decimals",IF(OR(NOT(ISNUMBER(J102)),J102&lt;0,MOD(J102,1)&lt;&gt;0,NOT(ISNUMBER(K102)),K102&lt;0,MOD(K102,1)&lt;&gt;0,NOT(ISNUMBER(L102)),L102&lt;0,MOD(L102,1)&lt;&gt;0),"Physical piece inputs must be whole",IF(AND(L102&gt;0,M102="None"),"Record inbound timing and allocation basis",IF(IF(COUNTIFS('Item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incomplete","Linked")))&lt;&gt;"Linked",IF(COUNTIFS('Item Register'!$A$8:$A$57,B102)&lt;&gt;1,"Missing or duplicate Item ID",IF(INDEX('Item Register'!$C$8:$C$57,MATCH(B102,'Item Register'!$A$8:$A$57,0))&lt;&gt;C102,"Revision mismatch",IF(INDEX('Item Register'!$J$8:$J$57,MATCH(B102,'Item Register'!$A$8:$A$57,0))&lt;&gt;"Recorded","Item record incomplete","Linked"))),IF(INDEX('Item Register'!$D$8:$D$57,MATCH(B102,'Item Register'!$A$8:$A$57,0))&lt;&gt;"Consumable","Item class differs","Linked")))))))))),"Planning quantities calculated"))</x:f>
      </x:c>
    </x:row>
    <x:row r="103" ht="38" customHeight="1">
      <x:c r="A103" s="23"/>
      <x:c r="B103" s="23"/>
      <x:c r="C103" s="23"/>
      <x:c r="D103" s="23"/>
      <x:c r="E103" s="24"/>
      <x:c r="F103" s="23"/>
      <x:c r="G103" s="26"/>
      <x:c r="H103" s="26"/>
      <x:c r="I103" s="23"/>
      <x:c r="J103" s="25"/>
      <x:c r="K103" s="25"/>
      <x:c r="L103" s="25"/>
      <x:c r="M103" s="23"/>
      <x:c r="N103" s="28" t="str">
        <x:f>IF(A103="","",IF(IF(COUNTIFS('Replenishment'!$A$8:$A$57,A103)+COUNTIFS('Replenishment'!$A$68:$A$117,A103)&lt;&gt;1,"Duplicate Demand ID",IF(OR(LEN(B103&amp;"")=0,LEN(C103&amp;"")=0,LEN(D103&amp;"")=0,LEN(E103&amp;"")=0,LEN(F103&amp;"")=0,LEN(G103&amp;"")=0,LEN(H103&amp;"")=0,LEN(I103&amp;"")=0,LEN(J103&amp;"")=0,LEN(K103&amp;"")=0,LEN(L103&amp;"")=0,LEN(M103&amp;"")=0),"Complete assumptions, stock snapshot and source references",IF(COUNTIFS('Replenishment'!$D$8:$D$57,D103)+COUNTIFS('Replenishment'!$D$68:$D$117,D103)&lt;&gt;1,"Stock pool repeated; allocate once",IF(OR(NOT(ISNUMBER(E103)),E103&lt;=0),"Enter valid stock snapshot date",IF(OR(NOT(ISNUMBER(G103)),G103&lt;0,NOT(ISNUMBER(H103)),H103&lt;0,NOT(ISNUMBER(J103)),J103&lt;0,NOT(ISNUMBER(K103)),K103&lt;0,NOT(ISNUMBER(L103)),L103&lt;0),"Assumptions and stock must be nonnegative numbers",IF(OR(ROUND(G103,6)&lt;&gt;G103,ROUND(H103,6)&lt;&gt;H103),"PAR and forecast inputs support up to 6 decimals",IF(OR(NOT(ISNUMBER(J103)),J103&lt;0,MOD(J103,1)&lt;&gt;0,NOT(ISNUMBER(K103)),K103&lt;0,MOD(K103,1)&lt;&gt;0,NOT(ISNUMBER(L103)),L103&lt;0,MOD(L103,1)&lt;&gt;0),"Physical piece inputs must be whole",IF(AND(L103&gt;0,M103="None"),"Record inbound timing and allocation basis",IF(IF(COUNTIFS('Item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incomplete","Linked")))&lt;&gt;"Linked",IF(COUNTIFS('Item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incomplete","Linked"))),IF(INDEX('Item Register'!$D$8:$D$57,MATCH(B103,'Item Register'!$A$8:$A$57,0))&lt;&gt;"Consumable","Item class differs","Linked"))))))))))="Linked",ROUNDUP(ROUND(G103*H103,12),0),""))</x:f>
      </x:c>
      <x:c r="O103" s="28" t="str">
        <x:f>IF(A103="","",IF(IF(COUNTIFS('Replenishment'!$A$8:$A$57,A103)+COUNTIFS('Replenishment'!$A$68:$A$117,A103)&lt;&gt;1,"Duplicate Demand ID",IF(OR(LEN(B103&amp;"")=0,LEN(C103&amp;"")=0,LEN(D103&amp;"")=0,LEN(E103&amp;"")=0,LEN(F103&amp;"")=0,LEN(G103&amp;"")=0,LEN(H103&amp;"")=0,LEN(I103&amp;"")=0,LEN(J103&amp;"")=0,LEN(K103&amp;"")=0,LEN(L103&amp;"")=0,LEN(M103&amp;"")=0),"Complete assumptions, stock snapshot and source references",IF(COUNTIFS('Replenishment'!$D$8:$D$57,D103)+COUNTIFS('Replenishment'!$D$68:$D$117,D103)&lt;&gt;1,"Stock pool repeated; allocate once",IF(OR(NOT(ISNUMBER(E103)),E103&lt;=0),"Enter valid stock snapshot date",IF(OR(NOT(ISNUMBER(G103)),G103&lt;0,NOT(ISNUMBER(H103)),H103&lt;0,NOT(ISNUMBER(J103)),J103&lt;0,NOT(ISNUMBER(K103)),K103&lt;0,NOT(ISNUMBER(L103)),L103&lt;0),"Assumptions and stock must be nonnegative numbers",IF(OR(ROUND(G103,6)&lt;&gt;G103,ROUND(H103,6)&lt;&gt;H103),"PAR and forecast inputs support up to 6 decimals",IF(OR(NOT(ISNUMBER(J103)),J103&lt;0,MOD(J103,1)&lt;&gt;0,NOT(ISNUMBER(K103)),K103&lt;0,MOD(K103,1)&lt;&gt;0,NOT(ISNUMBER(L103)),L103&lt;0,MOD(L103,1)&lt;&gt;0),"Physical piece inputs must be whole",IF(AND(L103&gt;0,M103="None"),"Record inbound timing and allocation basis",IF(IF(COUNTIFS('Item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incomplete","Linked")))&lt;&gt;"Linked",IF(COUNTIFS('Item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incomplete","Linked"))),IF(INDEX('Item Register'!$D$8:$D$57,MATCH(B103,'Item Register'!$A$8:$A$57,0))&lt;&gt;"Consumable","Item class differs","Linked"))))))))))="Linked",N103+J103,""))</x:f>
      </x:c>
      <x:c r="P103" s="28" t="str">
        <x:f>IF(A103="","",IF(IF(COUNTIFS('Replenishment'!$A$8:$A$57,A103)+COUNTIFS('Replenishment'!$A$68:$A$117,A103)&lt;&gt;1,"Duplicate Demand ID",IF(OR(LEN(B103&amp;"")=0,LEN(C103&amp;"")=0,LEN(D103&amp;"")=0,LEN(E103&amp;"")=0,LEN(F103&amp;"")=0,LEN(G103&amp;"")=0,LEN(H103&amp;"")=0,LEN(I103&amp;"")=0,LEN(J103&amp;"")=0,LEN(K103&amp;"")=0,LEN(L103&amp;"")=0,LEN(M103&amp;"")=0),"Complete assumptions, stock snapshot and source references",IF(COUNTIFS('Replenishment'!$D$8:$D$57,D103)+COUNTIFS('Replenishment'!$D$68:$D$117,D103)&lt;&gt;1,"Stock pool repeated; allocate once",IF(OR(NOT(ISNUMBER(E103)),E103&lt;=0),"Enter valid stock snapshot date",IF(OR(NOT(ISNUMBER(G103)),G103&lt;0,NOT(ISNUMBER(H103)),H103&lt;0,NOT(ISNUMBER(J103)),J103&lt;0,NOT(ISNUMBER(K103)),K103&lt;0,NOT(ISNUMBER(L103)),L103&lt;0),"Assumptions and stock must be nonnegative numbers",IF(OR(ROUND(G103,6)&lt;&gt;G103,ROUND(H103,6)&lt;&gt;H103),"PAR and forecast inputs support up to 6 decimals",IF(OR(NOT(ISNUMBER(J103)),J103&lt;0,MOD(J103,1)&lt;&gt;0,NOT(ISNUMBER(K103)),K103&lt;0,MOD(K103,1)&lt;&gt;0,NOT(ISNUMBER(L103)),L103&lt;0,MOD(L103,1)&lt;&gt;0),"Physical piece inputs must be whole",IF(AND(L103&gt;0,M103="None"),"Record inbound timing and allocation basis",IF(IF(COUNTIFS('Item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incomplete","Linked")))&lt;&gt;"Linked",IF(COUNTIFS('Item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incomplete","Linked"))),IF(INDEX('Item Register'!$D$8:$D$57,MATCH(B103,'Item Register'!$A$8:$A$57,0))&lt;&gt;"Consumable","Item class differs","Linked"))))))))))="Linked",MAX(0,O103-K103-L103),""))</x:f>
      </x:c>
      <x:c r="Q103" s="28" t="str">
        <x:f>IF(A103="","",IF(IF(COUNTIFS('Replenishment'!$A$8:$A$57,A103)+COUNTIFS('Replenishment'!$A$68:$A$117,A103)&lt;&gt;1,"Duplicate Demand ID",IF(OR(LEN(B103&amp;"")=0,LEN(C103&amp;"")=0,LEN(D103&amp;"")=0,LEN(E103&amp;"")=0,LEN(F103&amp;"")=0,LEN(G103&amp;"")=0,LEN(H103&amp;"")=0,LEN(I103&amp;"")=0,LEN(J103&amp;"")=0,LEN(K103&amp;"")=0,LEN(L103&amp;"")=0,LEN(M103&amp;"")=0),"Complete assumptions, stock snapshot and source references",IF(COUNTIFS('Replenishment'!$D$8:$D$57,D103)+COUNTIFS('Replenishment'!$D$68:$D$117,D103)&lt;&gt;1,"Stock pool repeated; allocate once",IF(OR(NOT(ISNUMBER(E103)),E103&lt;=0),"Enter valid stock snapshot date",IF(OR(NOT(ISNUMBER(G103)),G103&lt;0,NOT(ISNUMBER(H103)),H103&lt;0,NOT(ISNUMBER(J103)),J103&lt;0,NOT(ISNUMBER(K103)),K103&lt;0,NOT(ISNUMBER(L103)),L103&lt;0),"Assumptions and stock must be nonnegative numbers",IF(OR(ROUND(G103,6)&lt;&gt;G103,ROUND(H103,6)&lt;&gt;H103),"PAR and forecast inputs support up to 6 decimals",IF(OR(NOT(ISNUMBER(J103)),J103&lt;0,MOD(J103,1)&lt;&gt;0,NOT(ISNUMBER(K103)),K103&lt;0,MOD(K103,1)&lt;&gt;0,NOT(ISNUMBER(L103)),L103&lt;0,MOD(L103,1)&lt;&gt;0),"Physical piece inputs must be whole",IF(AND(L103&gt;0,M103="None"),"Record inbound timing and allocation basis",IF(IF(COUNTIFS('Item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incomplete","Linked")))&lt;&gt;"Linked",IF(COUNTIFS('Item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incomplete","Linked"))),IF(INDEX('Item Register'!$D$8:$D$57,MATCH(B103,'Item Register'!$A$8:$A$57,0))&lt;&gt;"Consumable","Item class differs","Linked"))))))))))="Linked",ROUNDUP(P103/INDEX('Item Register'!$F$8:$F$57,MATCH(B103,'Item Register'!$A$8:$A$57,0)),0),""))</x:f>
      </x:c>
      <x:c r="R103" s="28" t="str">
        <x:f>IF(A103="","",IF(IF(COUNTIFS('Replenishment'!$A$8:$A$57,A103)+COUNTIFS('Replenishment'!$A$68:$A$117,A103)&lt;&gt;1,"Duplicate Demand ID",IF(OR(LEN(B103&amp;"")=0,LEN(C103&amp;"")=0,LEN(D103&amp;"")=0,LEN(E103&amp;"")=0,LEN(F103&amp;"")=0,LEN(G103&amp;"")=0,LEN(H103&amp;"")=0,LEN(I103&amp;"")=0,LEN(J103&amp;"")=0,LEN(K103&amp;"")=0,LEN(L103&amp;"")=0,LEN(M103&amp;"")=0),"Complete assumptions, stock snapshot and source references",IF(COUNTIFS('Replenishment'!$D$8:$D$57,D103)+COUNTIFS('Replenishment'!$D$68:$D$117,D103)&lt;&gt;1,"Stock pool repeated; allocate once",IF(OR(NOT(ISNUMBER(E103)),E103&lt;=0),"Enter valid stock snapshot date",IF(OR(NOT(ISNUMBER(G103)),G103&lt;0,NOT(ISNUMBER(H103)),H103&lt;0,NOT(ISNUMBER(J103)),J103&lt;0,NOT(ISNUMBER(K103)),K103&lt;0,NOT(ISNUMBER(L103)),L103&lt;0),"Assumptions and stock must be nonnegative numbers",IF(OR(ROUND(G103,6)&lt;&gt;G103,ROUND(H103,6)&lt;&gt;H103),"PAR and forecast inputs support up to 6 decimals",IF(OR(NOT(ISNUMBER(J103)),J103&lt;0,MOD(J103,1)&lt;&gt;0,NOT(ISNUMBER(K103)),K103&lt;0,MOD(K103,1)&lt;&gt;0,NOT(ISNUMBER(L103)),L103&lt;0,MOD(L103,1)&lt;&gt;0),"Physical piece inputs must be whole",IF(AND(L103&gt;0,M103="None"),"Record inbound timing and allocation basis",IF(IF(COUNTIFS('Item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incomplete","Linked")))&lt;&gt;"Linked",IF(COUNTIFS('Item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incomplete","Linked"))),IF(INDEX('Item Register'!$D$8:$D$57,MATCH(B103,'Item Register'!$A$8:$A$57,0))&lt;&gt;"Consumable","Item class differs","Linked"))))))))))="Linked",Q103*INDEX('Item Register'!$F$8:$F$57,MATCH(B103,'Item Register'!$A$8:$A$57,0)),""))</x:f>
      </x:c>
      <x:c r="S103" s="28" t="str">
        <x:f>IF(A103="","",IF(IF(COUNTIFS('Replenishment'!$A$8:$A$57,A103)+COUNTIFS('Replenishment'!$A$68:$A$117,A103)&lt;&gt;1,"Duplicate Demand ID",IF(OR(LEN(B103&amp;"")=0,LEN(C103&amp;"")=0,LEN(D103&amp;"")=0,LEN(E103&amp;"")=0,LEN(F103&amp;"")=0,LEN(G103&amp;"")=0,LEN(H103&amp;"")=0,LEN(I103&amp;"")=0,LEN(J103&amp;"")=0,LEN(K103&amp;"")=0,LEN(L103&amp;"")=0,LEN(M103&amp;"")=0),"Complete assumptions, stock snapshot and source references",IF(COUNTIFS('Replenishment'!$D$8:$D$57,D103)+COUNTIFS('Replenishment'!$D$68:$D$117,D103)&lt;&gt;1,"Stock pool repeated; allocate once",IF(OR(NOT(ISNUMBER(E103)),E103&lt;=0),"Enter valid stock snapshot date",IF(OR(NOT(ISNUMBER(G103)),G103&lt;0,NOT(ISNUMBER(H103)),H103&lt;0,NOT(ISNUMBER(J103)),J103&lt;0,NOT(ISNUMBER(K103)),K103&lt;0,NOT(ISNUMBER(L103)),L103&lt;0),"Assumptions and stock must be nonnegative numbers",IF(OR(ROUND(G103,6)&lt;&gt;G103,ROUND(H103,6)&lt;&gt;H103),"PAR and forecast inputs support up to 6 decimals",IF(OR(NOT(ISNUMBER(J103)),J103&lt;0,MOD(J103,1)&lt;&gt;0,NOT(ISNUMBER(K103)),K103&lt;0,MOD(K103,1)&lt;&gt;0,NOT(ISNUMBER(L103)),L103&lt;0,MOD(L103,1)&lt;&gt;0),"Physical piece inputs must be whole",IF(AND(L103&gt;0,M103="None"),"Record inbound timing and allocation basis",IF(IF(COUNTIFS('Item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incomplete","Linked")))&lt;&gt;"Linked",IF(COUNTIFS('Item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incomplete","Linked"))),IF(INDEX('Item Register'!$D$8:$D$57,MATCH(B103,'Item Register'!$A$8:$A$57,0))&lt;&gt;"Consumable","Item class differs","Linked"))))))))))="Linked",R103-P103,""))</x:f>
      </x:c>
      <x:c r="T103" s="27" t="str">
        <x:f>IF(LEN(A103&amp;"")=0,IF(COUNTA(A103,B103,C103,D103,E103,F103,G103,H103,I103,J103,K103,L103,M103)=0,"","Enter Demand ID"),IF(IF(COUNTIFS('Replenishment'!$A$8:$A$57,A103)+COUNTIFS('Replenishment'!$A$68:$A$117,A103)&lt;&gt;1,"Duplicate Demand ID",IF(OR(LEN(B103&amp;"")=0,LEN(C103&amp;"")=0,LEN(D103&amp;"")=0,LEN(E103&amp;"")=0,LEN(F103&amp;"")=0,LEN(G103&amp;"")=0,LEN(H103&amp;"")=0,LEN(I103&amp;"")=0,LEN(J103&amp;"")=0,LEN(K103&amp;"")=0,LEN(L103&amp;"")=0,LEN(M103&amp;"")=0),"Complete assumptions, stock snapshot and source references",IF(COUNTIFS('Replenishment'!$D$8:$D$57,D103)+COUNTIFS('Replenishment'!$D$68:$D$117,D103)&lt;&gt;1,"Stock pool repeated; allocate once",IF(OR(NOT(ISNUMBER(E103)),E103&lt;=0),"Enter valid stock snapshot date",IF(OR(NOT(ISNUMBER(G103)),G103&lt;0,NOT(ISNUMBER(H103)),H103&lt;0,NOT(ISNUMBER(J103)),J103&lt;0,NOT(ISNUMBER(K103)),K103&lt;0,NOT(ISNUMBER(L103)),L103&lt;0),"Assumptions and stock must be nonnegative numbers",IF(OR(ROUND(G103,6)&lt;&gt;G103,ROUND(H103,6)&lt;&gt;H103),"PAR and forecast inputs support up to 6 decimals",IF(OR(NOT(ISNUMBER(J103)),J103&lt;0,MOD(J103,1)&lt;&gt;0,NOT(ISNUMBER(K103)),K103&lt;0,MOD(K103,1)&lt;&gt;0,NOT(ISNUMBER(L103)),L103&lt;0,MOD(L103,1)&lt;&gt;0),"Physical piece inputs must be whole",IF(AND(L103&gt;0,M103="None"),"Record inbound timing and allocation basis",IF(IF(COUNTIFS('Item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incomplete","Linked")))&lt;&gt;"Linked",IF(COUNTIFS('Item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incomplete","Linked"))),IF(INDEX('Item Register'!$D$8:$D$57,MATCH(B103,'Item Register'!$A$8:$A$57,0))&lt;&gt;"Consumable","Item class differs","Linked"))))))))))&lt;&gt;"Linked",IF(COUNTIFS('Replenishment'!$A$8:$A$57,A103)+COUNTIFS('Replenishment'!$A$68:$A$117,A103)&lt;&gt;1,"Duplicate Demand ID",IF(OR(LEN(B103&amp;"")=0,LEN(C103&amp;"")=0,LEN(D103&amp;"")=0,LEN(E103&amp;"")=0,LEN(F103&amp;"")=0,LEN(G103&amp;"")=0,LEN(H103&amp;"")=0,LEN(I103&amp;"")=0,LEN(J103&amp;"")=0,LEN(K103&amp;"")=0,LEN(L103&amp;"")=0,LEN(M103&amp;"")=0),"Complete assumptions, stock snapshot and source references",IF(COUNTIFS('Replenishment'!$D$8:$D$57,D103)+COUNTIFS('Replenishment'!$D$68:$D$117,D103)&lt;&gt;1,"Stock pool repeated; allocate once",IF(OR(NOT(ISNUMBER(E103)),E103&lt;=0),"Enter valid stock snapshot date",IF(OR(NOT(ISNUMBER(G103)),G103&lt;0,NOT(ISNUMBER(H103)),H103&lt;0,NOT(ISNUMBER(J103)),J103&lt;0,NOT(ISNUMBER(K103)),K103&lt;0,NOT(ISNUMBER(L103)),L103&lt;0),"Assumptions and stock must be nonnegative numbers",IF(OR(ROUND(G103,6)&lt;&gt;G103,ROUND(H103,6)&lt;&gt;H103),"PAR and forecast inputs support up to 6 decimals",IF(OR(NOT(ISNUMBER(J103)),J103&lt;0,MOD(J103,1)&lt;&gt;0,NOT(ISNUMBER(K103)),K103&lt;0,MOD(K103,1)&lt;&gt;0,NOT(ISNUMBER(L103)),L103&lt;0,MOD(L103,1)&lt;&gt;0),"Physical piece inputs must be whole",IF(AND(L103&gt;0,M103="None"),"Record inbound timing and allocation basis",IF(IF(COUNTIFS('Item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incomplete","Linked")))&lt;&gt;"Linked",IF(COUNTIFS('Item Register'!$A$8:$A$57,B103)&lt;&gt;1,"Missing or duplicate Item ID",IF(INDEX('Item Register'!$C$8:$C$57,MATCH(B103,'Item Register'!$A$8:$A$57,0))&lt;&gt;C103,"Revision mismatch",IF(INDEX('Item Register'!$J$8:$J$57,MATCH(B103,'Item Register'!$A$8:$A$57,0))&lt;&gt;"Recorded","Item record incomplete","Linked"))),IF(INDEX('Item Register'!$D$8:$D$57,MATCH(B103,'Item Register'!$A$8:$A$57,0))&lt;&gt;"Consumable","Item class differs","Linked")))))))))),"Planning quantities calculated"))</x:f>
      </x:c>
    </x:row>
    <x:row r="104" ht="38" customHeight="1">
      <x:c r="A104" s="23"/>
      <x:c r="B104" s="23"/>
      <x:c r="C104" s="23"/>
      <x:c r="D104" s="23"/>
      <x:c r="E104" s="24"/>
      <x:c r="F104" s="23"/>
      <x:c r="G104" s="26"/>
      <x:c r="H104" s="26"/>
      <x:c r="I104" s="23"/>
      <x:c r="J104" s="25"/>
      <x:c r="K104" s="25"/>
      <x:c r="L104" s="25"/>
      <x:c r="M104" s="23"/>
      <x:c r="N104" s="28" t="str">
        <x:f>IF(A104="","",IF(IF(COUNTIFS('Replenishment'!$A$8:$A$57,A104)+COUNTIFS('Replenishment'!$A$68:$A$117,A104)&lt;&gt;1,"Duplicate Demand ID",IF(OR(LEN(B104&amp;"")=0,LEN(C104&amp;"")=0,LEN(D104&amp;"")=0,LEN(E104&amp;"")=0,LEN(F104&amp;"")=0,LEN(G104&amp;"")=0,LEN(H104&amp;"")=0,LEN(I104&amp;"")=0,LEN(J104&amp;"")=0,LEN(K104&amp;"")=0,LEN(L104&amp;"")=0,LEN(M104&amp;"")=0),"Complete assumptions, stock snapshot and source references",IF(COUNTIFS('Replenishment'!$D$8:$D$57,D104)+COUNTIFS('Replenishment'!$D$68:$D$117,D104)&lt;&gt;1,"Stock pool repeated; allocate once",IF(OR(NOT(ISNUMBER(E104)),E104&lt;=0),"Enter valid stock snapshot date",IF(OR(NOT(ISNUMBER(G104)),G104&lt;0,NOT(ISNUMBER(H104)),H104&lt;0,NOT(ISNUMBER(J104)),J104&lt;0,NOT(ISNUMBER(K104)),K104&lt;0,NOT(ISNUMBER(L104)),L104&lt;0),"Assumptions and stock must be nonnegative numbers",IF(OR(ROUND(G104,6)&lt;&gt;G104,ROUND(H104,6)&lt;&gt;H104),"PAR and forecast inputs support up to 6 decimals",IF(OR(NOT(ISNUMBER(J104)),J104&lt;0,MOD(J104,1)&lt;&gt;0,NOT(ISNUMBER(K104)),K104&lt;0,MOD(K104,1)&lt;&gt;0,NOT(ISNUMBER(L104)),L104&lt;0,MOD(L104,1)&lt;&gt;0),"Physical piece inputs must be whole",IF(AND(L104&gt;0,M104="None"),"Record inbound timing and allocation basis",IF(IF(COUNTIFS('Item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incomplete","Linked")))&lt;&gt;"Linked",IF(COUNTIFS('Item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incomplete","Linked"))),IF(INDEX('Item Register'!$D$8:$D$57,MATCH(B104,'Item Register'!$A$8:$A$57,0))&lt;&gt;"Consumable","Item class differs","Linked"))))))))))="Linked",ROUNDUP(ROUND(G104*H104,12),0),""))</x:f>
      </x:c>
      <x:c r="O104" s="28" t="str">
        <x:f>IF(A104="","",IF(IF(COUNTIFS('Replenishment'!$A$8:$A$57,A104)+COUNTIFS('Replenishment'!$A$68:$A$117,A104)&lt;&gt;1,"Duplicate Demand ID",IF(OR(LEN(B104&amp;"")=0,LEN(C104&amp;"")=0,LEN(D104&amp;"")=0,LEN(E104&amp;"")=0,LEN(F104&amp;"")=0,LEN(G104&amp;"")=0,LEN(H104&amp;"")=0,LEN(I104&amp;"")=0,LEN(J104&amp;"")=0,LEN(K104&amp;"")=0,LEN(L104&amp;"")=0,LEN(M104&amp;"")=0),"Complete assumptions, stock snapshot and source references",IF(COUNTIFS('Replenishment'!$D$8:$D$57,D104)+COUNTIFS('Replenishment'!$D$68:$D$117,D104)&lt;&gt;1,"Stock pool repeated; allocate once",IF(OR(NOT(ISNUMBER(E104)),E104&lt;=0),"Enter valid stock snapshot date",IF(OR(NOT(ISNUMBER(G104)),G104&lt;0,NOT(ISNUMBER(H104)),H104&lt;0,NOT(ISNUMBER(J104)),J104&lt;0,NOT(ISNUMBER(K104)),K104&lt;0,NOT(ISNUMBER(L104)),L104&lt;0),"Assumptions and stock must be nonnegative numbers",IF(OR(ROUND(G104,6)&lt;&gt;G104,ROUND(H104,6)&lt;&gt;H104),"PAR and forecast inputs support up to 6 decimals",IF(OR(NOT(ISNUMBER(J104)),J104&lt;0,MOD(J104,1)&lt;&gt;0,NOT(ISNUMBER(K104)),K104&lt;0,MOD(K104,1)&lt;&gt;0,NOT(ISNUMBER(L104)),L104&lt;0,MOD(L104,1)&lt;&gt;0),"Physical piece inputs must be whole",IF(AND(L104&gt;0,M104="None"),"Record inbound timing and allocation basis",IF(IF(COUNTIFS('Item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incomplete","Linked")))&lt;&gt;"Linked",IF(COUNTIFS('Item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incomplete","Linked"))),IF(INDEX('Item Register'!$D$8:$D$57,MATCH(B104,'Item Register'!$A$8:$A$57,0))&lt;&gt;"Consumable","Item class differs","Linked"))))))))))="Linked",N104+J104,""))</x:f>
      </x:c>
      <x:c r="P104" s="28" t="str">
        <x:f>IF(A104="","",IF(IF(COUNTIFS('Replenishment'!$A$8:$A$57,A104)+COUNTIFS('Replenishment'!$A$68:$A$117,A104)&lt;&gt;1,"Duplicate Demand ID",IF(OR(LEN(B104&amp;"")=0,LEN(C104&amp;"")=0,LEN(D104&amp;"")=0,LEN(E104&amp;"")=0,LEN(F104&amp;"")=0,LEN(G104&amp;"")=0,LEN(H104&amp;"")=0,LEN(I104&amp;"")=0,LEN(J104&amp;"")=0,LEN(K104&amp;"")=0,LEN(L104&amp;"")=0,LEN(M104&amp;"")=0),"Complete assumptions, stock snapshot and source references",IF(COUNTIFS('Replenishment'!$D$8:$D$57,D104)+COUNTIFS('Replenishment'!$D$68:$D$117,D104)&lt;&gt;1,"Stock pool repeated; allocate once",IF(OR(NOT(ISNUMBER(E104)),E104&lt;=0),"Enter valid stock snapshot date",IF(OR(NOT(ISNUMBER(G104)),G104&lt;0,NOT(ISNUMBER(H104)),H104&lt;0,NOT(ISNUMBER(J104)),J104&lt;0,NOT(ISNUMBER(K104)),K104&lt;0,NOT(ISNUMBER(L104)),L104&lt;0),"Assumptions and stock must be nonnegative numbers",IF(OR(ROUND(G104,6)&lt;&gt;G104,ROUND(H104,6)&lt;&gt;H104),"PAR and forecast inputs support up to 6 decimals",IF(OR(NOT(ISNUMBER(J104)),J104&lt;0,MOD(J104,1)&lt;&gt;0,NOT(ISNUMBER(K104)),K104&lt;0,MOD(K104,1)&lt;&gt;0,NOT(ISNUMBER(L104)),L104&lt;0,MOD(L104,1)&lt;&gt;0),"Physical piece inputs must be whole",IF(AND(L104&gt;0,M104="None"),"Record inbound timing and allocation basis",IF(IF(COUNTIFS('Item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incomplete","Linked")))&lt;&gt;"Linked",IF(COUNTIFS('Item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incomplete","Linked"))),IF(INDEX('Item Register'!$D$8:$D$57,MATCH(B104,'Item Register'!$A$8:$A$57,0))&lt;&gt;"Consumable","Item class differs","Linked"))))))))))="Linked",MAX(0,O104-K104-L104),""))</x:f>
      </x:c>
      <x:c r="Q104" s="28" t="str">
        <x:f>IF(A104="","",IF(IF(COUNTIFS('Replenishment'!$A$8:$A$57,A104)+COUNTIFS('Replenishment'!$A$68:$A$117,A104)&lt;&gt;1,"Duplicate Demand ID",IF(OR(LEN(B104&amp;"")=0,LEN(C104&amp;"")=0,LEN(D104&amp;"")=0,LEN(E104&amp;"")=0,LEN(F104&amp;"")=0,LEN(G104&amp;"")=0,LEN(H104&amp;"")=0,LEN(I104&amp;"")=0,LEN(J104&amp;"")=0,LEN(K104&amp;"")=0,LEN(L104&amp;"")=0,LEN(M104&amp;"")=0),"Complete assumptions, stock snapshot and source references",IF(COUNTIFS('Replenishment'!$D$8:$D$57,D104)+COUNTIFS('Replenishment'!$D$68:$D$117,D104)&lt;&gt;1,"Stock pool repeated; allocate once",IF(OR(NOT(ISNUMBER(E104)),E104&lt;=0),"Enter valid stock snapshot date",IF(OR(NOT(ISNUMBER(G104)),G104&lt;0,NOT(ISNUMBER(H104)),H104&lt;0,NOT(ISNUMBER(J104)),J104&lt;0,NOT(ISNUMBER(K104)),K104&lt;0,NOT(ISNUMBER(L104)),L104&lt;0),"Assumptions and stock must be nonnegative numbers",IF(OR(ROUND(G104,6)&lt;&gt;G104,ROUND(H104,6)&lt;&gt;H104),"PAR and forecast inputs support up to 6 decimals",IF(OR(NOT(ISNUMBER(J104)),J104&lt;0,MOD(J104,1)&lt;&gt;0,NOT(ISNUMBER(K104)),K104&lt;0,MOD(K104,1)&lt;&gt;0,NOT(ISNUMBER(L104)),L104&lt;0,MOD(L104,1)&lt;&gt;0),"Physical piece inputs must be whole",IF(AND(L104&gt;0,M104="None"),"Record inbound timing and allocation basis",IF(IF(COUNTIFS('Item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incomplete","Linked")))&lt;&gt;"Linked",IF(COUNTIFS('Item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incomplete","Linked"))),IF(INDEX('Item Register'!$D$8:$D$57,MATCH(B104,'Item Register'!$A$8:$A$57,0))&lt;&gt;"Consumable","Item class differs","Linked"))))))))))="Linked",ROUNDUP(P104/INDEX('Item Register'!$F$8:$F$57,MATCH(B104,'Item Register'!$A$8:$A$57,0)),0),""))</x:f>
      </x:c>
      <x:c r="R104" s="28" t="str">
        <x:f>IF(A104="","",IF(IF(COUNTIFS('Replenishment'!$A$8:$A$57,A104)+COUNTIFS('Replenishment'!$A$68:$A$117,A104)&lt;&gt;1,"Duplicate Demand ID",IF(OR(LEN(B104&amp;"")=0,LEN(C104&amp;"")=0,LEN(D104&amp;"")=0,LEN(E104&amp;"")=0,LEN(F104&amp;"")=0,LEN(G104&amp;"")=0,LEN(H104&amp;"")=0,LEN(I104&amp;"")=0,LEN(J104&amp;"")=0,LEN(K104&amp;"")=0,LEN(L104&amp;"")=0,LEN(M104&amp;"")=0),"Complete assumptions, stock snapshot and source references",IF(COUNTIFS('Replenishment'!$D$8:$D$57,D104)+COUNTIFS('Replenishment'!$D$68:$D$117,D104)&lt;&gt;1,"Stock pool repeated; allocate once",IF(OR(NOT(ISNUMBER(E104)),E104&lt;=0),"Enter valid stock snapshot date",IF(OR(NOT(ISNUMBER(G104)),G104&lt;0,NOT(ISNUMBER(H104)),H104&lt;0,NOT(ISNUMBER(J104)),J104&lt;0,NOT(ISNUMBER(K104)),K104&lt;0,NOT(ISNUMBER(L104)),L104&lt;0),"Assumptions and stock must be nonnegative numbers",IF(OR(ROUND(G104,6)&lt;&gt;G104,ROUND(H104,6)&lt;&gt;H104),"PAR and forecast inputs support up to 6 decimals",IF(OR(NOT(ISNUMBER(J104)),J104&lt;0,MOD(J104,1)&lt;&gt;0,NOT(ISNUMBER(K104)),K104&lt;0,MOD(K104,1)&lt;&gt;0,NOT(ISNUMBER(L104)),L104&lt;0,MOD(L104,1)&lt;&gt;0),"Physical piece inputs must be whole",IF(AND(L104&gt;0,M104="None"),"Record inbound timing and allocation basis",IF(IF(COUNTIFS('Item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incomplete","Linked")))&lt;&gt;"Linked",IF(COUNTIFS('Item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incomplete","Linked"))),IF(INDEX('Item Register'!$D$8:$D$57,MATCH(B104,'Item Register'!$A$8:$A$57,0))&lt;&gt;"Consumable","Item class differs","Linked"))))))))))="Linked",Q104*INDEX('Item Register'!$F$8:$F$57,MATCH(B104,'Item Register'!$A$8:$A$57,0)),""))</x:f>
      </x:c>
      <x:c r="S104" s="28" t="str">
        <x:f>IF(A104="","",IF(IF(COUNTIFS('Replenishment'!$A$8:$A$57,A104)+COUNTIFS('Replenishment'!$A$68:$A$117,A104)&lt;&gt;1,"Duplicate Demand ID",IF(OR(LEN(B104&amp;"")=0,LEN(C104&amp;"")=0,LEN(D104&amp;"")=0,LEN(E104&amp;"")=0,LEN(F104&amp;"")=0,LEN(G104&amp;"")=0,LEN(H104&amp;"")=0,LEN(I104&amp;"")=0,LEN(J104&amp;"")=0,LEN(K104&amp;"")=0,LEN(L104&amp;"")=0,LEN(M104&amp;"")=0),"Complete assumptions, stock snapshot and source references",IF(COUNTIFS('Replenishment'!$D$8:$D$57,D104)+COUNTIFS('Replenishment'!$D$68:$D$117,D104)&lt;&gt;1,"Stock pool repeated; allocate once",IF(OR(NOT(ISNUMBER(E104)),E104&lt;=0),"Enter valid stock snapshot date",IF(OR(NOT(ISNUMBER(G104)),G104&lt;0,NOT(ISNUMBER(H104)),H104&lt;0,NOT(ISNUMBER(J104)),J104&lt;0,NOT(ISNUMBER(K104)),K104&lt;0,NOT(ISNUMBER(L104)),L104&lt;0),"Assumptions and stock must be nonnegative numbers",IF(OR(ROUND(G104,6)&lt;&gt;G104,ROUND(H104,6)&lt;&gt;H104),"PAR and forecast inputs support up to 6 decimals",IF(OR(NOT(ISNUMBER(J104)),J104&lt;0,MOD(J104,1)&lt;&gt;0,NOT(ISNUMBER(K104)),K104&lt;0,MOD(K104,1)&lt;&gt;0,NOT(ISNUMBER(L104)),L104&lt;0,MOD(L104,1)&lt;&gt;0),"Physical piece inputs must be whole",IF(AND(L104&gt;0,M104="None"),"Record inbound timing and allocation basis",IF(IF(COUNTIFS('Item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incomplete","Linked")))&lt;&gt;"Linked",IF(COUNTIFS('Item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incomplete","Linked"))),IF(INDEX('Item Register'!$D$8:$D$57,MATCH(B104,'Item Register'!$A$8:$A$57,0))&lt;&gt;"Consumable","Item class differs","Linked"))))))))))="Linked",R104-P104,""))</x:f>
      </x:c>
      <x:c r="T104" s="27" t="str">
        <x:f>IF(LEN(A104&amp;"")=0,IF(COUNTA(A104,B104,C104,D104,E104,F104,G104,H104,I104,J104,K104,L104,M104)=0,"","Enter Demand ID"),IF(IF(COUNTIFS('Replenishment'!$A$8:$A$57,A104)+COUNTIFS('Replenishment'!$A$68:$A$117,A104)&lt;&gt;1,"Duplicate Demand ID",IF(OR(LEN(B104&amp;"")=0,LEN(C104&amp;"")=0,LEN(D104&amp;"")=0,LEN(E104&amp;"")=0,LEN(F104&amp;"")=0,LEN(G104&amp;"")=0,LEN(H104&amp;"")=0,LEN(I104&amp;"")=0,LEN(J104&amp;"")=0,LEN(K104&amp;"")=0,LEN(L104&amp;"")=0,LEN(M104&amp;"")=0),"Complete assumptions, stock snapshot and source references",IF(COUNTIFS('Replenishment'!$D$8:$D$57,D104)+COUNTIFS('Replenishment'!$D$68:$D$117,D104)&lt;&gt;1,"Stock pool repeated; allocate once",IF(OR(NOT(ISNUMBER(E104)),E104&lt;=0),"Enter valid stock snapshot date",IF(OR(NOT(ISNUMBER(G104)),G104&lt;0,NOT(ISNUMBER(H104)),H104&lt;0,NOT(ISNUMBER(J104)),J104&lt;0,NOT(ISNUMBER(K104)),K104&lt;0,NOT(ISNUMBER(L104)),L104&lt;0),"Assumptions and stock must be nonnegative numbers",IF(OR(ROUND(G104,6)&lt;&gt;G104,ROUND(H104,6)&lt;&gt;H104),"PAR and forecast inputs support up to 6 decimals",IF(OR(NOT(ISNUMBER(J104)),J104&lt;0,MOD(J104,1)&lt;&gt;0,NOT(ISNUMBER(K104)),K104&lt;0,MOD(K104,1)&lt;&gt;0,NOT(ISNUMBER(L104)),L104&lt;0,MOD(L104,1)&lt;&gt;0),"Physical piece inputs must be whole",IF(AND(L104&gt;0,M104="None"),"Record inbound timing and allocation basis",IF(IF(COUNTIFS('Item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incomplete","Linked")))&lt;&gt;"Linked",IF(COUNTIFS('Item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incomplete","Linked"))),IF(INDEX('Item Register'!$D$8:$D$57,MATCH(B104,'Item Register'!$A$8:$A$57,0))&lt;&gt;"Consumable","Item class differs","Linked"))))))))))&lt;&gt;"Linked",IF(COUNTIFS('Replenishment'!$A$8:$A$57,A104)+COUNTIFS('Replenishment'!$A$68:$A$117,A104)&lt;&gt;1,"Duplicate Demand ID",IF(OR(LEN(B104&amp;"")=0,LEN(C104&amp;"")=0,LEN(D104&amp;"")=0,LEN(E104&amp;"")=0,LEN(F104&amp;"")=0,LEN(G104&amp;"")=0,LEN(H104&amp;"")=0,LEN(I104&amp;"")=0,LEN(J104&amp;"")=0,LEN(K104&amp;"")=0,LEN(L104&amp;"")=0,LEN(M104&amp;"")=0),"Complete assumptions, stock snapshot and source references",IF(COUNTIFS('Replenishment'!$D$8:$D$57,D104)+COUNTIFS('Replenishment'!$D$68:$D$117,D104)&lt;&gt;1,"Stock pool repeated; allocate once",IF(OR(NOT(ISNUMBER(E104)),E104&lt;=0),"Enter valid stock snapshot date",IF(OR(NOT(ISNUMBER(G104)),G104&lt;0,NOT(ISNUMBER(H104)),H104&lt;0,NOT(ISNUMBER(J104)),J104&lt;0,NOT(ISNUMBER(K104)),K104&lt;0,NOT(ISNUMBER(L104)),L104&lt;0),"Assumptions and stock must be nonnegative numbers",IF(OR(ROUND(G104,6)&lt;&gt;G104,ROUND(H104,6)&lt;&gt;H104),"PAR and forecast inputs support up to 6 decimals",IF(OR(NOT(ISNUMBER(J104)),J104&lt;0,MOD(J104,1)&lt;&gt;0,NOT(ISNUMBER(K104)),K104&lt;0,MOD(K104,1)&lt;&gt;0,NOT(ISNUMBER(L104)),L104&lt;0,MOD(L104,1)&lt;&gt;0),"Physical piece inputs must be whole",IF(AND(L104&gt;0,M104="None"),"Record inbound timing and allocation basis",IF(IF(COUNTIFS('Item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incomplete","Linked")))&lt;&gt;"Linked",IF(COUNTIFS('Item Register'!$A$8:$A$57,B104)&lt;&gt;1,"Missing or duplicate Item ID",IF(INDEX('Item Register'!$C$8:$C$57,MATCH(B104,'Item Register'!$A$8:$A$57,0))&lt;&gt;C104,"Revision mismatch",IF(INDEX('Item Register'!$J$8:$J$57,MATCH(B104,'Item Register'!$A$8:$A$57,0))&lt;&gt;"Recorded","Item record incomplete","Linked"))),IF(INDEX('Item Register'!$D$8:$D$57,MATCH(B104,'Item Register'!$A$8:$A$57,0))&lt;&gt;"Consumable","Item class differs","Linked")))))))))),"Planning quantities calculated"))</x:f>
      </x:c>
    </x:row>
    <x:row r="105" ht="38" customHeight="1">
      <x:c r="A105" s="23"/>
      <x:c r="B105" s="23"/>
      <x:c r="C105" s="23"/>
      <x:c r="D105" s="23"/>
      <x:c r="E105" s="24"/>
      <x:c r="F105" s="23"/>
      <x:c r="G105" s="26"/>
      <x:c r="H105" s="26"/>
      <x:c r="I105" s="23"/>
      <x:c r="J105" s="25"/>
      <x:c r="K105" s="25"/>
      <x:c r="L105" s="25"/>
      <x:c r="M105" s="23"/>
      <x:c r="N105" s="28" t="str">
        <x:f>IF(A105="","",IF(IF(COUNTIFS('Replenishment'!$A$8:$A$57,A105)+COUNTIFS('Replenishment'!$A$68:$A$117,A105)&lt;&gt;1,"Duplicate Demand ID",IF(OR(LEN(B105&amp;"")=0,LEN(C105&amp;"")=0,LEN(D105&amp;"")=0,LEN(E105&amp;"")=0,LEN(F105&amp;"")=0,LEN(G105&amp;"")=0,LEN(H105&amp;"")=0,LEN(I105&amp;"")=0,LEN(J105&amp;"")=0,LEN(K105&amp;"")=0,LEN(L105&amp;"")=0,LEN(M105&amp;"")=0),"Complete assumptions, stock snapshot and source references",IF(COUNTIFS('Replenishment'!$D$8:$D$57,D105)+COUNTIFS('Replenishment'!$D$68:$D$117,D105)&lt;&gt;1,"Stock pool repeated; allocate once",IF(OR(NOT(ISNUMBER(E105)),E105&lt;=0),"Enter valid stock snapshot date",IF(OR(NOT(ISNUMBER(G105)),G105&lt;0,NOT(ISNUMBER(H105)),H105&lt;0,NOT(ISNUMBER(J105)),J105&lt;0,NOT(ISNUMBER(K105)),K105&lt;0,NOT(ISNUMBER(L105)),L105&lt;0),"Assumptions and stock must be nonnegative numbers",IF(OR(ROUND(G105,6)&lt;&gt;G105,ROUND(H105,6)&lt;&gt;H105),"PAR and forecast inputs support up to 6 decimals",IF(OR(NOT(ISNUMBER(J105)),J105&lt;0,MOD(J105,1)&lt;&gt;0,NOT(ISNUMBER(K105)),K105&lt;0,MOD(K105,1)&lt;&gt;0,NOT(ISNUMBER(L105)),L105&lt;0,MOD(L105,1)&lt;&gt;0),"Physical piece inputs must be whole",IF(AND(L105&gt;0,M105="None"),"Record inbound timing and allocation basis",IF(IF(COUNTIFS('Item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incomplete","Linked")))&lt;&gt;"Linked",IF(COUNTIFS('Item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incomplete","Linked"))),IF(INDEX('Item Register'!$D$8:$D$57,MATCH(B105,'Item Register'!$A$8:$A$57,0))&lt;&gt;"Consumable","Item class differs","Linked"))))))))))="Linked",ROUNDUP(ROUND(G105*H105,12),0),""))</x:f>
      </x:c>
      <x:c r="O105" s="28" t="str">
        <x:f>IF(A105="","",IF(IF(COUNTIFS('Replenishment'!$A$8:$A$57,A105)+COUNTIFS('Replenishment'!$A$68:$A$117,A105)&lt;&gt;1,"Duplicate Demand ID",IF(OR(LEN(B105&amp;"")=0,LEN(C105&amp;"")=0,LEN(D105&amp;"")=0,LEN(E105&amp;"")=0,LEN(F105&amp;"")=0,LEN(G105&amp;"")=0,LEN(H105&amp;"")=0,LEN(I105&amp;"")=0,LEN(J105&amp;"")=0,LEN(K105&amp;"")=0,LEN(L105&amp;"")=0,LEN(M105&amp;"")=0),"Complete assumptions, stock snapshot and source references",IF(COUNTIFS('Replenishment'!$D$8:$D$57,D105)+COUNTIFS('Replenishment'!$D$68:$D$117,D105)&lt;&gt;1,"Stock pool repeated; allocate once",IF(OR(NOT(ISNUMBER(E105)),E105&lt;=0),"Enter valid stock snapshot date",IF(OR(NOT(ISNUMBER(G105)),G105&lt;0,NOT(ISNUMBER(H105)),H105&lt;0,NOT(ISNUMBER(J105)),J105&lt;0,NOT(ISNUMBER(K105)),K105&lt;0,NOT(ISNUMBER(L105)),L105&lt;0),"Assumptions and stock must be nonnegative numbers",IF(OR(ROUND(G105,6)&lt;&gt;G105,ROUND(H105,6)&lt;&gt;H105),"PAR and forecast inputs support up to 6 decimals",IF(OR(NOT(ISNUMBER(J105)),J105&lt;0,MOD(J105,1)&lt;&gt;0,NOT(ISNUMBER(K105)),K105&lt;0,MOD(K105,1)&lt;&gt;0,NOT(ISNUMBER(L105)),L105&lt;0,MOD(L105,1)&lt;&gt;0),"Physical piece inputs must be whole",IF(AND(L105&gt;0,M105="None"),"Record inbound timing and allocation basis",IF(IF(COUNTIFS('Item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incomplete","Linked")))&lt;&gt;"Linked",IF(COUNTIFS('Item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incomplete","Linked"))),IF(INDEX('Item Register'!$D$8:$D$57,MATCH(B105,'Item Register'!$A$8:$A$57,0))&lt;&gt;"Consumable","Item class differs","Linked"))))))))))="Linked",N105+J105,""))</x:f>
      </x:c>
      <x:c r="P105" s="28" t="str">
        <x:f>IF(A105="","",IF(IF(COUNTIFS('Replenishment'!$A$8:$A$57,A105)+COUNTIFS('Replenishment'!$A$68:$A$117,A105)&lt;&gt;1,"Duplicate Demand ID",IF(OR(LEN(B105&amp;"")=0,LEN(C105&amp;"")=0,LEN(D105&amp;"")=0,LEN(E105&amp;"")=0,LEN(F105&amp;"")=0,LEN(G105&amp;"")=0,LEN(H105&amp;"")=0,LEN(I105&amp;"")=0,LEN(J105&amp;"")=0,LEN(K105&amp;"")=0,LEN(L105&amp;"")=0,LEN(M105&amp;"")=0),"Complete assumptions, stock snapshot and source references",IF(COUNTIFS('Replenishment'!$D$8:$D$57,D105)+COUNTIFS('Replenishment'!$D$68:$D$117,D105)&lt;&gt;1,"Stock pool repeated; allocate once",IF(OR(NOT(ISNUMBER(E105)),E105&lt;=0),"Enter valid stock snapshot date",IF(OR(NOT(ISNUMBER(G105)),G105&lt;0,NOT(ISNUMBER(H105)),H105&lt;0,NOT(ISNUMBER(J105)),J105&lt;0,NOT(ISNUMBER(K105)),K105&lt;0,NOT(ISNUMBER(L105)),L105&lt;0),"Assumptions and stock must be nonnegative numbers",IF(OR(ROUND(G105,6)&lt;&gt;G105,ROUND(H105,6)&lt;&gt;H105),"PAR and forecast inputs support up to 6 decimals",IF(OR(NOT(ISNUMBER(J105)),J105&lt;0,MOD(J105,1)&lt;&gt;0,NOT(ISNUMBER(K105)),K105&lt;0,MOD(K105,1)&lt;&gt;0,NOT(ISNUMBER(L105)),L105&lt;0,MOD(L105,1)&lt;&gt;0),"Physical piece inputs must be whole",IF(AND(L105&gt;0,M105="None"),"Record inbound timing and allocation basis",IF(IF(COUNTIFS('Item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incomplete","Linked")))&lt;&gt;"Linked",IF(COUNTIFS('Item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incomplete","Linked"))),IF(INDEX('Item Register'!$D$8:$D$57,MATCH(B105,'Item Register'!$A$8:$A$57,0))&lt;&gt;"Consumable","Item class differs","Linked"))))))))))="Linked",MAX(0,O105-K105-L105),""))</x:f>
      </x:c>
      <x:c r="Q105" s="28" t="str">
        <x:f>IF(A105="","",IF(IF(COUNTIFS('Replenishment'!$A$8:$A$57,A105)+COUNTIFS('Replenishment'!$A$68:$A$117,A105)&lt;&gt;1,"Duplicate Demand ID",IF(OR(LEN(B105&amp;"")=0,LEN(C105&amp;"")=0,LEN(D105&amp;"")=0,LEN(E105&amp;"")=0,LEN(F105&amp;"")=0,LEN(G105&amp;"")=0,LEN(H105&amp;"")=0,LEN(I105&amp;"")=0,LEN(J105&amp;"")=0,LEN(K105&amp;"")=0,LEN(L105&amp;"")=0,LEN(M105&amp;"")=0),"Complete assumptions, stock snapshot and source references",IF(COUNTIFS('Replenishment'!$D$8:$D$57,D105)+COUNTIFS('Replenishment'!$D$68:$D$117,D105)&lt;&gt;1,"Stock pool repeated; allocate once",IF(OR(NOT(ISNUMBER(E105)),E105&lt;=0),"Enter valid stock snapshot date",IF(OR(NOT(ISNUMBER(G105)),G105&lt;0,NOT(ISNUMBER(H105)),H105&lt;0,NOT(ISNUMBER(J105)),J105&lt;0,NOT(ISNUMBER(K105)),K105&lt;0,NOT(ISNUMBER(L105)),L105&lt;0),"Assumptions and stock must be nonnegative numbers",IF(OR(ROUND(G105,6)&lt;&gt;G105,ROUND(H105,6)&lt;&gt;H105),"PAR and forecast inputs support up to 6 decimals",IF(OR(NOT(ISNUMBER(J105)),J105&lt;0,MOD(J105,1)&lt;&gt;0,NOT(ISNUMBER(K105)),K105&lt;0,MOD(K105,1)&lt;&gt;0,NOT(ISNUMBER(L105)),L105&lt;0,MOD(L105,1)&lt;&gt;0),"Physical piece inputs must be whole",IF(AND(L105&gt;0,M105="None"),"Record inbound timing and allocation basis",IF(IF(COUNTIFS('Item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incomplete","Linked")))&lt;&gt;"Linked",IF(COUNTIFS('Item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incomplete","Linked"))),IF(INDEX('Item Register'!$D$8:$D$57,MATCH(B105,'Item Register'!$A$8:$A$57,0))&lt;&gt;"Consumable","Item class differs","Linked"))))))))))="Linked",ROUNDUP(P105/INDEX('Item Register'!$F$8:$F$57,MATCH(B105,'Item Register'!$A$8:$A$57,0)),0),""))</x:f>
      </x:c>
      <x:c r="R105" s="28" t="str">
        <x:f>IF(A105="","",IF(IF(COUNTIFS('Replenishment'!$A$8:$A$57,A105)+COUNTIFS('Replenishment'!$A$68:$A$117,A105)&lt;&gt;1,"Duplicate Demand ID",IF(OR(LEN(B105&amp;"")=0,LEN(C105&amp;"")=0,LEN(D105&amp;"")=0,LEN(E105&amp;"")=0,LEN(F105&amp;"")=0,LEN(G105&amp;"")=0,LEN(H105&amp;"")=0,LEN(I105&amp;"")=0,LEN(J105&amp;"")=0,LEN(K105&amp;"")=0,LEN(L105&amp;"")=0,LEN(M105&amp;"")=0),"Complete assumptions, stock snapshot and source references",IF(COUNTIFS('Replenishment'!$D$8:$D$57,D105)+COUNTIFS('Replenishment'!$D$68:$D$117,D105)&lt;&gt;1,"Stock pool repeated; allocate once",IF(OR(NOT(ISNUMBER(E105)),E105&lt;=0),"Enter valid stock snapshot date",IF(OR(NOT(ISNUMBER(G105)),G105&lt;0,NOT(ISNUMBER(H105)),H105&lt;0,NOT(ISNUMBER(J105)),J105&lt;0,NOT(ISNUMBER(K105)),K105&lt;0,NOT(ISNUMBER(L105)),L105&lt;0),"Assumptions and stock must be nonnegative numbers",IF(OR(ROUND(G105,6)&lt;&gt;G105,ROUND(H105,6)&lt;&gt;H105),"PAR and forecast inputs support up to 6 decimals",IF(OR(NOT(ISNUMBER(J105)),J105&lt;0,MOD(J105,1)&lt;&gt;0,NOT(ISNUMBER(K105)),K105&lt;0,MOD(K105,1)&lt;&gt;0,NOT(ISNUMBER(L105)),L105&lt;0,MOD(L105,1)&lt;&gt;0),"Physical piece inputs must be whole",IF(AND(L105&gt;0,M105="None"),"Record inbound timing and allocation basis",IF(IF(COUNTIFS('Item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incomplete","Linked")))&lt;&gt;"Linked",IF(COUNTIFS('Item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incomplete","Linked"))),IF(INDEX('Item Register'!$D$8:$D$57,MATCH(B105,'Item Register'!$A$8:$A$57,0))&lt;&gt;"Consumable","Item class differs","Linked"))))))))))="Linked",Q105*INDEX('Item Register'!$F$8:$F$57,MATCH(B105,'Item Register'!$A$8:$A$57,0)),""))</x:f>
      </x:c>
      <x:c r="S105" s="28" t="str">
        <x:f>IF(A105="","",IF(IF(COUNTIFS('Replenishment'!$A$8:$A$57,A105)+COUNTIFS('Replenishment'!$A$68:$A$117,A105)&lt;&gt;1,"Duplicate Demand ID",IF(OR(LEN(B105&amp;"")=0,LEN(C105&amp;"")=0,LEN(D105&amp;"")=0,LEN(E105&amp;"")=0,LEN(F105&amp;"")=0,LEN(G105&amp;"")=0,LEN(H105&amp;"")=0,LEN(I105&amp;"")=0,LEN(J105&amp;"")=0,LEN(K105&amp;"")=0,LEN(L105&amp;"")=0,LEN(M105&amp;"")=0),"Complete assumptions, stock snapshot and source references",IF(COUNTIFS('Replenishment'!$D$8:$D$57,D105)+COUNTIFS('Replenishment'!$D$68:$D$117,D105)&lt;&gt;1,"Stock pool repeated; allocate once",IF(OR(NOT(ISNUMBER(E105)),E105&lt;=0),"Enter valid stock snapshot date",IF(OR(NOT(ISNUMBER(G105)),G105&lt;0,NOT(ISNUMBER(H105)),H105&lt;0,NOT(ISNUMBER(J105)),J105&lt;0,NOT(ISNUMBER(K105)),K105&lt;0,NOT(ISNUMBER(L105)),L105&lt;0),"Assumptions and stock must be nonnegative numbers",IF(OR(ROUND(G105,6)&lt;&gt;G105,ROUND(H105,6)&lt;&gt;H105),"PAR and forecast inputs support up to 6 decimals",IF(OR(NOT(ISNUMBER(J105)),J105&lt;0,MOD(J105,1)&lt;&gt;0,NOT(ISNUMBER(K105)),K105&lt;0,MOD(K105,1)&lt;&gt;0,NOT(ISNUMBER(L105)),L105&lt;0,MOD(L105,1)&lt;&gt;0),"Physical piece inputs must be whole",IF(AND(L105&gt;0,M105="None"),"Record inbound timing and allocation basis",IF(IF(COUNTIFS('Item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incomplete","Linked")))&lt;&gt;"Linked",IF(COUNTIFS('Item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incomplete","Linked"))),IF(INDEX('Item Register'!$D$8:$D$57,MATCH(B105,'Item Register'!$A$8:$A$57,0))&lt;&gt;"Consumable","Item class differs","Linked"))))))))))="Linked",R105-P105,""))</x:f>
      </x:c>
      <x:c r="T105" s="27" t="str">
        <x:f>IF(LEN(A105&amp;"")=0,IF(COUNTA(A105,B105,C105,D105,E105,F105,G105,H105,I105,J105,K105,L105,M105)=0,"","Enter Demand ID"),IF(IF(COUNTIFS('Replenishment'!$A$8:$A$57,A105)+COUNTIFS('Replenishment'!$A$68:$A$117,A105)&lt;&gt;1,"Duplicate Demand ID",IF(OR(LEN(B105&amp;"")=0,LEN(C105&amp;"")=0,LEN(D105&amp;"")=0,LEN(E105&amp;"")=0,LEN(F105&amp;"")=0,LEN(G105&amp;"")=0,LEN(H105&amp;"")=0,LEN(I105&amp;"")=0,LEN(J105&amp;"")=0,LEN(K105&amp;"")=0,LEN(L105&amp;"")=0,LEN(M105&amp;"")=0),"Complete assumptions, stock snapshot and source references",IF(COUNTIFS('Replenishment'!$D$8:$D$57,D105)+COUNTIFS('Replenishment'!$D$68:$D$117,D105)&lt;&gt;1,"Stock pool repeated; allocate once",IF(OR(NOT(ISNUMBER(E105)),E105&lt;=0),"Enter valid stock snapshot date",IF(OR(NOT(ISNUMBER(G105)),G105&lt;0,NOT(ISNUMBER(H105)),H105&lt;0,NOT(ISNUMBER(J105)),J105&lt;0,NOT(ISNUMBER(K105)),K105&lt;0,NOT(ISNUMBER(L105)),L105&lt;0),"Assumptions and stock must be nonnegative numbers",IF(OR(ROUND(G105,6)&lt;&gt;G105,ROUND(H105,6)&lt;&gt;H105),"PAR and forecast inputs support up to 6 decimals",IF(OR(NOT(ISNUMBER(J105)),J105&lt;0,MOD(J105,1)&lt;&gt;0,NOT(ISNUMBER(K105)),K105&lt;0,MOD(K105,1)&lt;&gt;0,NOT(ISNUMBER(L105)),L105&lt;0,MOD(L105,1)&lt;&gt;0),"Physical piece inputs must be whole",IF(AND(L105&gt;0,M105="None"),"Record inbound timing and allocation basis",IF(IF(COUNTIFS('Item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incomplete","Linked")))&lt;&gt;"Linked",IF(COUNTIFS('Item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incomplete","Linked"))),IF(INDEX('Item Register'!$D$8:$D$57,MATCH(B105,'Item Register'!$A$8:$A$57,0))&lt;&gt;"Consumable","Item class differs","Linked"))))))))))&lt;&gt;"Linked",IF(COUNTIFS('Replenishment'!$A$8:$A$57,A105)+COUNTIFS('Replenishment'!$A$68:$A$117,A105)&lt;&gt;1,"Duplicate Demand ID",IF(OR(LEN(B105&amp;"")=0,LEN(C105&amp;"")=0,LEN(D105&amp;"")=0,LEN(E105&amp;"")=0,LEN(F105&amp;"")=0,LEN(G105&amp;"")=0,LEN(H105&amp;"")=0,LEN(I105&amp;"")=0,LEN(J105&amp;"")=0,LEN(K105&amp;"")=0,LEN(L105&amp;"")=0,LEN(M105&amp;"")=0),"Complete assumptions, stock snapshot and source references",IF(COUNTIFS('Replenishment'!$D$8:$D$57,D105)+COUNTIFS('Replenishment'!$D$68:$D$117,D105)&lt;&gt;1,"Stock pool repeated; allocate once",IF(OR(NOT(ISNUMBER(E105)),E105&lt;=0),"Enter valid stock snapshot date",IF(OR(NOT(ISNUMBER(G105)),G105&lt;0,NOT(ISNUMBER(H105)),H105&lt;0,NOT(ISNUMBER(J105)),J105&lt;0,NOT(ISNUMBER(K105)),K105&lt;0,NOT(ISNUMBER(L105)),L105&lt;0),"Assumptions and stock must be nonnegative numbers",IF(OR(ROUND(G105,6)&lt;&gt;G105,ROUND(H105,6)&lt;&gt;H105),"PAR and forecast inputs support up to 6 decimals",IF(OR(NOT(ISNUMBER(J105)),J105&lt;0,MOD(J105,1)&lt;&gt;0,NOT(ISNUMBER(K105)),K105&lt;0,MOD(K105,1)&lt;&gt;0,NOT(ISNUMBER(L105)),L105&lt;0,MOD(L105,1)&lt;&gt;0),"Physical piece inputs must be whole",IF(AND(L105&gt;0,M105="None"),"Record inbound timing and allocation basis",IF(IF(COUNTIFS('Item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incomplete","Linked")))&lt;&gt;"Linked",IF(COUNTIFS('Item Register'!$A$8:$A$57,B105)&lt;&gt;1,"Missing or duplicate Item ID",IF(INDEX('Item Register'!$C$8:$C$57,MATCH(B105,'Item Register'!$A$8:$A$57,0))&lt;&gt;C105,"Revision mismatch",IF(INDEX('Item Register'!$J$8:$J$57,MATCH(B105,'Item Register'!$A$8:$A$57,0))&lt;&gt;"Recorded","Item record incomplete","Linked"))),IF(INDEX('Item Register'!$D$8:$D$57,MATCH(B105,'Item Register'!$A$8:$A$57,0))&lt;&gt;"Consumable","Item class differs","Linked")))))))))),"Planning quantities calculated"))</x:f>
      </x:c>
    </x:row>
    <x:row r="106" ht="38" customHeight="1">
      <x:c r="A106" s="23"/>
      <x:c r="B106" s="23"/>
      <x:c r="C106" s="23"/>
      <x:c r="D106" s="23"/>
      <x:c r="E106" s="24"/>
      <x:c r="F106" s="23"/>
      <x:c r="G106" s="26"/>
      <x:c r="H106" s="26"/>
      <x:c r="I106" s="23"/>
      <x:c r="J106" s="25"/>
      <x:c r="K106" s="25"/>
      <x:c r="L106" s="25"/>
      <x:c r="M106" s="23"/>
      <x:c r="N106" s="28" t="str">
        <x:f>IF(A106="","",IF(IF(COUNTIFS('Replenishment'!$A$8:$A$57,A106)+COUNTIFS('Replenishment'!$A$68:$A$117,A106)&lt;&gt;1,"Duplicate Demand ID",IF(OR(LEN(B106&amp;"")=0,LEN(C106&amp;"")=0,LEN(D106&amp;"")=0,LEN(E106&amp;"")=0,LEN(F106&amp;"")=0,LEN(G106&amp;"")=0,LEN(H106&amp;"")=0,LEN(I106&amp;"")=0,LEN(J106&amp;"")=0,LEN(K106&amp;"")=0,LEN(L106&amp;"")=0,LEN(M106&amp;"")=0),"Complete assumptions, stock snapshot and source references",IF(COUNTIFS('Replenishment'!$D$8:$D$57,D106)+COUNTIFS('Replenishment'!$D$68:$D$117,D106)&lt;&gt;1,"Stock pool repeated; allocate once",IF(OR(NOT(ISNUMBER(E106)),E106&lt;=0),"Enter valid stock snapshot date",IF(OR(NOT(ISNUMBER(G106)),G106&lt;0,NOT(ISNUMBER(H106)),H106&lt;0,NOT(ISNUMBER(J106)),J106&lt;0,NOT(ISNUMBER(K106)),K106&lt;0,NOT(ISNUMBER(L106)),L106&lt;0),"Assumptions and stock must be nonnegative numbers",IF(OR(ROUND(G106,6)&lt;&gt;G106,ROUND(H106,6)&lt;&gt;H106),"PAR and forecast inputs support up to 6 decimals",IF(OR(NOT(ISNUMBER(J106)),J106&lt;0,MOD(J106,1)&lt;&gt;0,NOT(ISNUMBER(K106)),K106&lt;0,MOD(K106,1)&lt;&gt;0,NOT(ISNUMBER(L106)),L106&lt;0,MOD(L106,1)&lt;&gt;0),"Physical piece inputs must be whole",IF(AND(L106&gt;0,M106="None"),"Record inbound timing and allocation basis",IF(IF(COUNTIFS('Item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incomplete","Linked")))&lt;&gt;"Linked",IF(COUNTIFS('Item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incomplete","Linked"))),IF(INDEX('Item Register'!$D$8:$D$57,MATCH(B106,'Item Register'!$A$8:$A$57,0))&lt;&gt;"Consumable","Item class differs","Linked"))))))))))="Linked",ROUNDUP(ROUND(G106*H106,12),0),""))</x:f>
      </x:c>
      <x:c r="O106" s="28" t="str">
        <x:f>IF(A106="","",IF(IF(COUNTIFS('Replenishment'!$A$8:$A$57,A106)+COUNTIFS('Replenishment'!$A$68:$A$117,A106)&lt;&gt;1,"Duplicate Demand ID",IF(OR(LEN(B106&amp;"")=0,LEN(C106&amp;"")=0,LEN(D106&amp;"")=0,LEN(E106&amp;"")=0,LEN(F106&amp;"")=0,LEN(G106&amp;"")=0,LEN(H106&amp;"")=0,LEN(I106&amp;"")=0,LEN(J106&amp;"")=0,LEN(K106&amp;"")=0,LEN(L106&amp;"")=0,LEN(M106&amp;"")=0),"Complete assumptions, stock snapshot and source references",IF(COUNTIFS('Replenishment'!$D$8:$D$57,D106)+COUNTIFS('Replenishment'!$D$68:$D$117,D106)&lt;&gt;1,"Stock pool repeated; allocate once",IF(OR(NOT(ISNUMBER(E106)),E106&lt;=0),"Enter valid stock snapshot date",IF(OR(NOT(ISNUMBER(G106)),G106&lt;0,NOT(ISNUMBER(H106)),H106&lt;0,NOT(ISNUMBER(J106)),J106&lt;0,NOT(ISNUMBER(K106)),K106&lt;0,NOT(ISNUMBER(L106)),L106&lt;0),"Assumptions and stock must be nonnegative numbers",IF(OR(ROUND(G106,6)&lt;&gt;G106,ROUND(H106,6)&lt;&gt;H106),"PAR and forecast inputs support up to 6 decimals",IF(OR(NOT(ISNUMBER(J106)),J106&lt;0,MOD(J106,1)&lt;&gt;0,NOT(ISNUMBER(K106)),K106&lt;0,MOD(K106,1)&lt;&gt;0,NOT(ISNUMBER(L106)),L106&lt;0,MOD(L106,1)&lt;&gt;0),"Physical piece inputs must be whole",IF(AND(L106&gt;0,M106="None"),"Record inbound timing and allocation basis",IF(IF(COUNTIFS('Item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incomplete","Linked")))&lt;&gt;"Linked",IF(COUNTIFS('Item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incomplete","Linked"))),IF(INDEX('Item Register'!$D$8:$D$57,MATCH(B106,'Item Register'!$A$8:$A$57,0))&lt;&gt;"Consumable","Item class differs","Linked"))))))))))="Linked",N106+J106,""))</x:f>
      </x:c>
      <x:c r="P106" s="28" t="str">
        <x:f>IF(A106="","",IF(IF(COUNTIFS('Replenishment'!$A$8:$A$57,A106)+COUNTIFS('Replenishment'!$A$68:$A$117,A106)&lt;&gt;1,"Duplicate Demand ID",IF(OR(LEN(B106&amp;"")=0,LEN(C106&amp;"")=0,LEN(D106&amp;"")=0,LEN(E106&amp;"")=0,LEN(F106&amp;"")=0,LEN(G106&amp;"")=0,LEN(H106&amp;"")=0,LEN(I106&amp;"")=0,LEN(J106&amp;"")=0,LEN(K106&amp;"")=0,LEN(L106&amp;"")=0,LEN(M106&amp;"")=0),"Complete assumptions, stock snapshot and source references",IF(COUNTIFS('Replenishment'!$D$8:$D$57,D106)+COUNTIFS('Replenishment'!$D$68:$D$117,D106)&lt;&gt;1,"Stock pool repeated; allocate once",IF(OR(NOT(ISNUMBER(E106)),E106&lt;=0),"Enter valid stock snapshot date",IF(OR(NOT(ISNUMBER(G106)),G106&lt;0,NOT(ISNUMBER(H106)),H106&lt;0,NOT(ISNUMBER(J106)),J106&lt;0,NOT(ISNUMBER(K106)),K106&lt;0,NOT(ISNUMBER(L106)),L106&lt;0),"Assumptions and stock must be nonnegative numbers",IF(OR(ROUND(G106,6)&lt;&gt;G106,ROUND(H106,6)&lt;&gt;H106),"PAR and forecast inputs support up to 6 decimals",IF(OR(NOT(ISNUMBER(J106)),J106&lt;0,MOD(J106,1)&lt;&gt;0,NOT(ISNUMBER(K106)),K106&lt;0,MOD(K106,1)&lt;&gt;0,NOT(ISNUMBER(L106)),L106&lt;0,MOD(L106,1)&lt;&gt;0),"Physical piece inputs must be whole",IF(AND(L106&gt;0,M106="None"),"Record inbound timing and allocation basis",IF(IF(COUNTIFS('Item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incomplete","Linked")))&lt;&gt;"Linked",IF(COUNTIFS('Item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incomplete","Linked"))),IF(INDEX('Item Register'!$D$8:$D$57,MATCH(B106,'Item Register'!$A$8:$A$57,0))&lt;&gt;"Consumable","Item class differs","Linked"))))))))))="Linked",MAX(0,O106-K106-L106),""))</x:f>
      </x:c>
      <x:c r="Q106" s="28" t="str">
        <x:f>IF(A106="","",IF(IF(COUNTIFS('Replenishment'!$A$8:$A$57,A106)+COUNTIFS('Replenishment'!$A$68:$A$117,A106)&lt;&gt;1,"Duplicate Demand ID",IF(OR(LEN(B106&amp;"")=0,LEN(C106&amp;"")=0,LEN(D106&amp;"")=0,LEN(E106&amp;"")=0,LEN(F106&amp;"")=0,LEN(G106&amp;"")=0,LEN(H106&amp;"")=0,LEN(I106&amp;"")=0,LEN(J106&amp;"")=0,LEN(K106&amp;"")=0,LEN(L106&amp;"")=0,LEN(M106&amp;"")=0),"Complete assumptions, stock snapshot and source references",IF(COUNTIFS('Replenishment'!$D$8:$D$57,D106)+COUNTIFS('Replenishment'!$D$68:$D$117,D106)&lt;&gt;1,"Stock pool repeated; allocate once",IF(OR(NOT(ISNUMBER(E106)),E106&lt;=0),"Enter valid stock snapshot date",IF(OR(NOT(ISNUMBER(G106)),G106&lt;0,NOT(ISNUMBER(H106)),H106&lt;0,NOT(ISNUMBER(J106)),J106&lt;0,NOT(ISNUMBER(K106)),K106&lt;0,NOT(ISNUMBER(L106)),L106&lt;0),"Assumptions and stock must be nonnegative numbers",IF(OR(ROUND(G106,6)&lt;&gt;G106,ROUND(H106,6)&lt;&gt;H106),"PAR and forecast inputs support up to 6 decimals",IF(OR(NOT(ISNUMBER(J106)),J106&lt;0,MOD(J106,1)&lt;&gt;0,NOT(ISNUMBER(K106)),K106&lt;0,MOD(K106,1)&lt;&gt;0,NOT(ISNUMBER(L106)),L106&lt;0,MOD(L106,1)&lt;&gt;0),"Physical piece inputs must be whole",IF(AND(L106&gt;0,M106="None"),"Record inbound timing and allocation basis",IF(IF(COUNTIFS('Item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incomplete","Linked")))&lt;&gt;"Linked",IF(COUNTIFS('Item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incomplete","Linked"))),IF(INDEX('Item Register'!$D$8:$D$57,MATCH(B106,'Item Register'!$A$8:$A$57,0))&lt;&gt;"Consumable","Item class differs","Linked"))))))))))="Linked",ROUNDUP(P106/INDEX('Item Register'!$F$8:$F$57,MATCH(B106,'Item Register'!$A$8:$A$57,0)),0),""))</x:f>
      </x:c>
      <x:c r="R106" s="28" t="str">
        <x:f>IF(A106="","",IF(IF(COUNTIFS('Replenishment'!$A$8:$A$57,A106)+COUNTIFS('Replenishment'!$A$68:$A$117,A106)&lt;&gt;1,"Duplicate Demand ID",IF(OR(LEN(B106&amp;"")=0,LEN(C106&amp;"")=0,LEN(D106&amp;"")=0,LEN(E106&amp;"")=0,LEN(F106&amp;"")=0,LEN(G106&amp;"")=0,LEN(H106&amp;"")=0,LEN(I106&amp;"")=0,LEN(J106&amp;"")=0,LEN(K106&amp;"")=0,LEN(L106&amp;"")=0,LEN(M106&amp;"")=0),"Complete assumptions, stock snapshot and source references",IF(COUNTIFS('Replenishment'!$D$8:$D$57,D106)+COUNTIFS('Replenishment'!$D$68:$D$117,D106)&lt;&gt;1,"Stock pool repeated; allocate once",IF(OR(NOT(ISNUMBER(E106)),E106&lt;=0),"Enter valid stock snapshot date",IF(OR(NOT(ISNUMBER(G106)),G106&lt;0,NOT(ISNUMBER(H106)),H106&lt;0,NOT(ISNUMBER(J106)),J106&lt;0,NOT(ISNUMBER(K106)),K106&lt;0,NOT(ISNUMBER(L106)),L106&lt;0),"Assumptions and stock must be nonnegative numbers",IF(OR(ROUND(G106,6)&lt;&gt;G106,ROUND(H106,6)&lt;&gt;H106),"PAR and forecast inputs support up to 6 decimals",IF(OR(NOT(ISNUMBER(J106)),J106&lt;0,MOD(J106,1)&lt;&gt;0,NOT(ISNUMBER(K106)),K106&lt;0,MOD(K106,1)&lt;&gt;0,NOT(ISNUMBER(L106)),L106&lt;0,MOD(L106,1)&lt;&gt;0),"Physical piece inputs must be whole",IF(AND(L106&gt;0,M106="None"),"Record inbound timing and allocation basis",IF(IF(COUNTIFS('Item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incomplete","Linked")))&lt;&gt;"Linked",IF(COUNTIFS('Item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incomplete","Linked"))),IF(INDEX('Item Register'!$D$8:$D$57,MATCH(B106,'Item Register'!$A$8:$A$57,0))&lt;&gt;"Consumable","Item class differs","Linked"))))))))))="Linked",Q106*INDEX('Item Register'!$F$8:$F$57,MATCH(B106,'Item Register'!$A$8:$A$57,0)),""))</x:f>
      </x:c>
      <x:c r="S106" s="28" t="str">
        <x:f>IF(A106="","",IF(IF(COUNTIFS('Replenishment'!$A$8:$A$57,A106)+COUNTIFS('Replenishment'!$A$68:$A$117,A106)&lt;&gt;1,"Duplicate Demand ID",IF(OR(LEN(B106&amp;"")=0,LEN(C106&amp;"")=0,LEN(D106&amp;"")=0,LEN(E106&amp;"")=0,LEN(F106&amp;"")=0,LEN(G106&amp;"")=0,LEN(H106&amp;"")=0,LEN(I106&amp;"")=0,LEN(J106&amp;"")=0,LEN(K106&amp;"")=0,LEN(L106&amp;"")=0,LEN(M106&amp;"")=0),"Complete assumptions, stock snapshot and source references",IF(COUNTIFS('Replenishment'!$D$8:$D$57,D106)+COUNTIFS('Replenishment'!$D$68:$D$117,D106)&lt;&gt;1,"Stock pool repeated; allocate once",IF(OR(NOT(ISNUMBER(E106)),E106&lt;=0),"Enter valid stock snapshot date",IF(OR(NOT(ISNUMBER(G106)),G106&lt;0,NOT(ISNUMBER(H106)),H106&lt;0,NOT(ISNUMBER(J106)),J106&lt;0,NOT(ISNUMBER(K106)),K106&lt;0,NOT(ISNUMBER(L106)),L106&lt;0),"Assumptions and stock must be nonnegative numbers",IF(OR(ROUND(G106,6)&lt;&gt;G106,ROUND(H106,6)&lt;&gt;H106),"PAR and forecast inputs support up to 6 decimals",IF(OR(NOT(ISNUMBER(J106)),J106&lt;0,MOD(J106,1)&lt;&gt;0,NOT(ISNUMBER(K106)),K106&lt;0,MOD(K106,1)&lt;&gt;0,NOT(ISNUMBER(L106)),L106&lt;0,MOD(L106,1)&lt;&gt;0),"Physical piece inputs must be whole",IF(AND(L106&gt;0,M106="None"),"Record inbound timing and allocation basis",IF(IF(COUNTIFS('Item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incomplete","Linked")))&lt;&gt;"Linked",IF(COUNTIFS('Item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incomplete","Linked"))),IF(INDEX('Item Register'!$D$8:$D$57,MATCH(B106,'Item Register'!$A$8:$A$57,0))&lt;&gt;"Consumable","Item class differs","Linked"))))))))))="Linked",R106-P106,""))</x:f>
      </x:c>
      <x:c r="T106" s="27" t="str">
        <x:f>IF(LEN(A106&amp;"")=0,IF(COUNTA(A106,B106,C106,D106,E106,F106,G106,H106,I106,J106,K106,L106,M106)=0,"","Enter Demand ID"),IF(IF(COUNTIFS('Replenishment'!$A$8:$A$57,A106)+COUNTIFS('Replenishment'!$A$68:$A$117,A106)&lt;&gt;1,"Duplicate Demand ID",IF(OR(LEN(B106&amp;"")=0,LEN(C106&amp;"")=0,LEN(D106&amp;"")=0,LEN(E106&amp;"")=0,LEN(F106&amp;"")=0,LEN(G106&amp;"")=0,LEN(H106&amp;"")=0,LEN(I106&amp;"")=0,LEN(J106&amp;"")=0,LEN(K106&amp;"")=0,LEN(L106&amp;"")=0,LEN(M106&amp;"")=0),"Complete assumptions, stock snapshot and source references",IF(COUNTIFS('Replenishment'!$D$8:$D$57,D106)+COUNTIFS('Replenishment'!$D$68:$D$117,D106)&lt;&gt;1,"Stock pool repeated; allocate once",IF(OR(NOT(ISNUMBER(E106)),E106&lt;=0),"Enter valid stock snapshot date",IF(OR(NOT(ISNUMBER(G106)),G106&lt;0,NOT(ISNUMBER(H106)),H106&lt;0,NOT(ISNUMBER(J106)),J106&lt;0,NOT(ISNUMBER(K106)),K106&lt;0,NOT(ISNUMBER(L106)),L106&lt;0),"Assumptions and stock must be nonnegative numbers",IF(OR(ROUND(G106,6)&lt;&gt;G106,ROUND(H106,6)&lt;&gt;H106),"PAR and forecast inputs support up to 6 decimals",IF(OR(NOT(ISNUMBER(J106)),J106&lt;0,MOD(J106,1)&lt;&gt;0,NOT(ISNUMBER(K106)),K106&lt;0,MOD(K106,1)&lt;&gt;0,NOT(ISNUMBER(L106)),L106&lt;0,MOD(L106,1)&lt;&gt;0),"Physical piece inputs must be whole",IF(AND(L106&gt;0,M106="None"),"Record inbound timing and allocation basis",IF(IF(COUNTIFS('Item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incomplete","Linked")))&lt;&gt;"Linked",IF(COUNTIFS('Item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incomplete","Linked"))),IF(INDEX('Item Register'!$D$8:$D$57,MATCH(B106,'Item Register'!$A$8:$A$57,0))&lt;&gt;"Consumable","Item class differs","Linked"))))))))))&lt;&gt;"Linked",IF(COUNTIFS('Replenishment'!$A$8:$A$57,A106)+COUNTIFS('Replenishment'!$A$68:$A$117,A106)&lt;&gt;1,"Duplicate Demand ID",IF(OR(LEN(B106&amp;"")=0,LEN(C106&amp;"")=0,LEN(D106&amp;"")=0,LEN(E106&amp;"")=0,LEN(F106&amp;"")=0,LEN(G106&amp;"")=0,LEN(H106&amp;"")=0,LEN(I106&amp;"")=0,LEN(J106&amp;"")=0,LEN(K106&amp;"")=0,LEN(L106&amp;"")=0,LEN(M106&amp;"")=0),"Complete assumptions, stock snapshot and source references",IF(COUNTIFS('Replenishment'!$D$8:$D$57,D106)+COUNTIFS('Replenishment'!$D$68:$D$117,D106)&lt;&gt;1,"Stock pool repeated; allocate once",IF(OR(NOT(ISNUMBER(E106)),E106&lt;=0),"Enter valid stock snapshot date",IF(OR(NOT(ISNUMBER(G106)),G106&lt;0,NOT(ISNUMBER(H106)),H106&lt;0,NOT(ISNUMBER(J106)),J106&lt;0,NOT(ISNUMBER(K106)),K106&lt;0,NOT(ISNUMBER(L106)),L106&lt;0),"Assumptions and stock must be nonnegative numbers",IF(OR(ROUND(G106,6)&lt;&gt;G106,ROUND(H106,6)&lt;&gt;H106),"PAR and forecast inputs support up to 6 decimals",IF(OR(NOT(ISNUMBER(J106)),J106&lt;0,MOD(J106,1)&lt;&gt;0,NOT(ISNUMBER(K106)),K106&lt;0,MOD(K106,1)&lt;&gt;0,NOT(ISNUMBER(L106)),L106&lt;0,MOD(L106,1)&lt;&gt;0),"Physical piece inputs must be whole",IF(AND(L106&gt;0,M106="None"),"Record inbound timing and allocation basis",IF(IF(COUNTIFS('Item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incomplete","Linked")))&lt;&gt;"Linked",IF(COUNTIFS('Item Register'!$A$8:$A$57,B106)&lt;&gt;1,"Missing or duplicate Item ID",IF(INDEX('Item Register'!$C$8:$C$57,MATCH(B106,'Item Register'!$A$8:$A$57,0))&lt;&gt;C106,"Revision mismatch",IF(INDEX('Item Register'!$J$8:$J$57,MATCH(B106,'Item Register'!$A$8:$A$57,0))&lt;&gt;"Recorded","Item record incomplete","Linked"))),IF(INDEX('Item Register'!$D$8:$D$57,MATCH(B106,'Item Register'!$A$8:$A$57,0))&lt;&gt;"Consumable","Item class differs","Linked")))))))))),"Planning quantities calculated"))</x:f>
      </x:c>
    </x:row>
    <x:row r="107" ht="38" customHeight="1">
      <x:c r="A107" s="23"/>
      <x:c r="B107" s="23"/>
      <x:c r="C107" s="23"/>
      <x:c r="D107" s="23"/>
      <x:c r="E107" s="24"/>
      <x:c r="F107" s="23"/>
      <x:c r="G107" s="26"/>
      <x:c r="H107" s="26"/>
      <x:c r="I107" s="23"/>
      <x:c r="J107" s="25"/>
      <x:c r="K107" s="25"/>
      <x:c r="L107" s="25"/>
      <x:c r="M107" s="23"/>
      <x:c r="N107" s="28" t="str">
        <x:f>IF(A107="","",IF(IF(COUNTIFS('Replenishment'!$A$8:$A$57,A107)+COUNTIFS('Replenishment'!$A$68:$A$117,A107)&lt;&gt;1,"Duplicate Demand ID",IF(OR(LEN(B107&amp;"")=0,LEN(C107&amp;"")=0,LEN(D107&amp;"")=0,LEN(E107&amp;"")=0,LEN(F107&amp;"")=0,LEN(G107&amp;"")=0,LEN(H107&amp;"")=0,LEN(I107&amp;"")=0,LEN(J107&amp;"")=0,LEN(K107&amp;"")=0,LEN(L107&amp;"")=0,LEN(M107&amp;"")=0),"Complete assumptions, stock snapshot and source references",IF(COUNTIFS('Replenishment'!$D$8:$D$57,D107)+COUNTIFS('Replenishment'!$D$68:$D$117,D107)&lt;&gt;1,"Stock pool repeated; allocate once",IF(OR(NOT(ISNUMBER(E107)),E107&lt;=0),"Enter valid stock snapshot date",IF(OR(NOT(ISNUMBER(G107)),G107&lt;0,NOT(ISNUMBER(H107)),H107&lt;0,NOT(ISNUMBER(J107)),J107&lt;0,NOT(ISNUMBER(K107)),K107&lt;0,NOT(ISNUMBER(L107)),L107&lt;0),"Assumptions and stock must be nonnegative numbers",IF(OR(ROUND(G107,6)&lt;&gt;G107,ROUND(H107,6)&lt;&gt;H107),"PAR and forecast inputs support up to 6 decimals",IF(OR(NOT(ISNUMBER(J107)),J107&lt;0,MOD(J107,1)&lt;&gt;0,NOT(ISNUMBER(K107)),K107&lt;0,MOD(K107,1)&lt;&gt;0,NOT(ISNUMBER(L107)),L107&lt;0,MOD(L107,1)&lt;&gt;0),"Physical piece inputs must be whole",IF(AND(L107&gt;0,M107="None"),"Record inbound timing and allocation basis",IF(IF(COUNTIFS('Item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incomplete","Linked")))&lt;&gt;"Linked",IF(COUNTIFS('Item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incomplete","Linked"))),IF(INDEX('Item Register'!$D$8:$D$57,MATCH(B107,'Item Register'!$A$8:$A$57,0))&lt;&gt;"Consumable","Item class differs","Linked"))))))))))="Linked",ROUNDUP(ROUND(G107*H107,12),0),""))</x:f>
      </x:c>
      <x:c r="O107" s="28" t="str">
        <x:f>IF(A107="","",IF(IF(COUNTIFS('Replenishment'!$A$8:$A$57,A107)+COUNTIFS('Replenishment'!$A$68:$A$117,A107)&lt;&gt;1,"Duplicate Demand ID",IF(OR(LEN(B107&amp;"")=0,LEN(C107&amp;"")=0,LEN(D107&amp;"")=0,LEN(E107&amp;"")=0,LEN(F107&amp;"")=0,LEN(G107&amp;"")=0,LEN(H107&amp;"")=0,LEN(I107&amp;"")=0,LEN(J107&amp;"")=0,LEN(K107&amp;"")=0,LEN(L107&amp;"")=0,LEN(M107&amp;"")=0),"Complete assumptions, stock snapshot and source references",IF(COUNTIFS('Replenishment'!$D$8:$D$57,D107)+COUNTIFS('Replenishment'!$D$68:$D$117,D107)&lt;&gt;1,"Stock pool repeated; allocate once",IF(OR(NOT(ISNUMBER(E107)),E107&lt;=0),"Enter valid stock snapshot date",IF(OR(NOT(ISNUMBER(G107)),G107&lt;0,NOT(ISNUMBER(H107)),H107&lt;0,NOT(ISNUMBER(J107)),J107&lt;0,NOT(ISNUMBER(K107)),K107&lt;0,NOT(ISNUMBER(L107)),L107&lt;0),"Assumptions and stock must be nonnegative numbers",IF(OR(ROUND(G107,6)&lt;&gt;G107,ROUND(H107,6)&lt;&gt;H107),"PAR and forecast inputs support up to 6 decimals",IF(OR(NOT(ISNUMBER(J107)),J107&lt;0,MOD(J107,1)&lt;&gt;0,NOT(ISNUMBER(K107)),K107&lt;0,MOD(K107,1)&lt;&gt;0,NOT(ISNUMBER(L107)),L107&lt;0,MOD(L107,1)&lt;&gt;0),"Physical piece inputs must be whole",IF(AND(L107&gt;0,M107="None"),"Record inbound timing and allocation basis",IF(IF(COUNTIFS('Item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incomplete","Linked")))&lt;&gt;"Linked",IF(COUNTIFS('Item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incomplete","Linked"))),IF(INDEX('Item Register'!$D$8:$D$57,MATCH(B107,'Item Register'!$A$8:$A$57,0))&lt;&gt;"Consumable","Item class differs","Linked"))))))))))="Linked",N107+J107,""))</x:f>
      </x:c>
      <x:c r="P107" s="28" t="str">
        <x:f>IF(A107="","",IF(IF(COUNTIFS('Replenishment'!$A$8:$A$57,A107)+COUNTIFS('Replenishment'!$A$68:$A$117,A107)&lt;&gt;1,"Duplicate Demand ID",IF(OR(LEN(B107&amp;"")=0,LEN(C107&amp;"")=0,LEN(D107&amp;"")=0,LEN(E107&amp;"")=0,LEN(F107&amp;"")=0,LEN(G107&amp;"")=0,LEN(H107&amp;"")=0,LEN(I107&amp;"")=0,LEN(J107&amp;"")=0,LEN(K107&amp;"")=0,LEN(L107&amp;"")=0,LEN(M107&amp;"")=0),"Complete assumptions, stock snapshot and source references",IF(COUNTIFS('Replenishment'!$D$8:$D$57,D107)+COUNTIFS('Replenishment'!$D$68:$D$117,D107)&lt;&gt;1,"Stock pool repeated; allocate once",IF(OR(NOT(ISNUMBER(E107)),E107&lt;=0),"Enter valid stock snapshot date",IF(OR(NOT(ISNUMBER(G107)),G107&lt;0,NOT(ISNUMBER(H107)),H107&lt;0,NOT(ISNUMBER(J107)),J107&lt;0,NOT(ISNUMBER(K107)),K107&lt;0,NOT(ISNUMBER(L107)),L107&lt;0),"Assumptions and stock must be nonnegative numbers",IF(OR(ROUND(G107,6)&lt;&gt;G107,ROUND(H107,6)&lt;&gt;H107),"PAR and forecast inputs support up to 6 decimals",IF(OR(NOT(ISNUMBER(J107)),J107&lt;0,MOD(J107,1)&lt;&gt;0,NOT(ISNUMBER(K107)),K107&lt;0,MOD(K107,1)&lt;&gt;0,NOT(ISNUMBER(L107)),L107&lt;0,MOD(L107,1)&lt;&gt;0),"Physical piece inputs must be whole",IF(AND(L107&gt;0,M107="None"),"Record inbound timing and allocation basis",IF(IF(COUNTIFS('Item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incomplete","Linked")))&lt;&gt;"Linked",IF(COUNTIFS('Item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incomplete","Linked"))),IF(INDEX('Item Register'!$D$8:$D$57,MATCH(B107,'Item Register'!$A$8:$A$57,0))&lt;&gt;"Consumable","Item class differs","Linked"))))))))))="Linked",MAX(0,O107-K107-L107),""))</x:f>
      </x:c>
      <x:c r="Q107" s="28" t="str">
        <x:f>IF(A107="","",IF(IF(COUNTIFS('Replenishment'!$A$8:$A$57,A107)+COUNTIFS('Replenishment'!$A$68:$A$117,A107)&lt;&gt;1,"Duplicate Demand ID",IF(OR(LEN(B107&amp;"")=0,LEN(C107&amp;"")=0,LEN(D107&amp;"")=0,LEN(E107&amp;"")=0,LEN(F107&amp;"")=0,LEN(G107&amp;"")=0,LEN(H107&amp;"")=0,LEN(I107&amp;"")=0,LEN(J107&amp;"")=0,LEN(K107&amp;"")=0,LEN(L107&amp;"")=0,LEN(M107&amp;"")=0),"Complete assumptions, stock snapshot and source references",IF(COUNTIFS('Replenishment'!$D$8:$D$57,D107)+COUNTIFS('Replenishment'!$D$68:$D$117,D107)&lt;&gt;1,"Stock pool repeated; allocate once",IF(OR(NOT(ISNUMBER(E107)),E107&lt;=0),"Enter valid stock snapshot date",IF(OR(NOT(ISNUMBER(G107)),G107&lt;0,NOT(ISNUMBER(H107)),H107&lt;0,NOT(ISNUMBER(J107)),J107&lt;0,NOT(ISNUMBER(K107)),K107&lt;0,NOT(ISNUMBER(L107)),L107&lt;0),"Assumptions and stock must be nonnegative numbers",IF(OR(ROUND(G107,6)&lt;&gt;G107,ROUND(H107,6)&lt;&gt;H107),"PAR and forecast inputs support up to 6 decimals",IF(OR(NOT(ISNUMBER(J107)),J107&lt;0,MOD(J107,1)&lt;&gt;0,NOT(ISNUMBER(K107)),K107&lt;0,MOD(K107,1)&lt;&gt;0,NOT(ISNUMBER(L107)),L107&lt;0,MOD(L107,1)&lt;&gt;0),"Physical piece inputs must be whole",IF(AND(L107&gt;0,M107="None"),"Record inbound timing and allocation basis",IF(IF(COUNTIFS('Item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incomplete","Linked")))&lt;&gt;"Linked",IF(COUNTIFS('Item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incomplete","Linked"))),IF(INDEX('Item Register'!$D$8:$D$57,MATCH(B107,'Item Register'!$A$8:$A$57,0))&lt;&gt;"Consumable","Item class differs","Linked"))))))))))="Linked",ROUNDUP(P107/INDEX('Item Register'!$F$8:$F$57,MATCH(B107,'Item Register'!$A$8:$A$57,0)),0),""))</x:f>
      </x:c>
      <x:c r="R107" s="28" t="str">
        <x:f>IF(A107="","",IF(IF(COUNTIFS('Replenishment'!$A$8:$A$57,A107)+COUNTIFS('Replenishment'!$A$68:$A$117,A107)&lt;&gt;1,"Duplicate Demand ID",IF(OR(LEN(B107&amp;"")=0,LEN(C107&amp;"")=0,LEN(D107&amp;"")=0,LEN(E107&amp;"")=0,LEN(F107&amp;"")=0,LEN(G107&amp;"")=0,LEN(H107&amp;"")=0,LEN(I107&amp;"")=0,LEN(J107&amp;"")=0,LEN(K107&amp;"")=0,LEN(L107&amp;"")=0,LEN(M107&amp;"")=0),"Complete assumptions, stock snapshot and source references",IF(COUNTIFS('Replenishment'!$D$8:$D$57,D107)+COUNTIFS('Replenishment'!$D$68:$D$117,D107)&lt;&gt;1,"Stock pool repeated; allocate once",IF(OR(NOT(ISNUMBER(E107)),E107&lt;=0),"Enter valid stock snapshot date",IF(OR(NOT(ISNUMBER(G107)),G107&lt;0,NOT(ISNUMBER(H107)),H107&lt;0,NOT(ISNUMBER(J107)),J107&lt;0,NOT(ISNUMBER(K107)),K107&lt;0,NOT(ISNUMBER(L107)),L107&lt;0),"Assumptions and stock must be nonnegative numbers",IF(OR(ROUND(G107,6)&lt;&gt;G107,ROUND(H107,6)&lt;&gt;H107),"PAR and forecast inputs support up to 6 decimals",IF(OR(NOT(ISNUMBER(J107)),J107&lt;0,MOD(J107,1)&lt;&gt;0,NOT(ISNUMBER(K107)),K107&lt;0,MOD(K107,1)&lt;&gt;0,NOT(ISNUMBER(L107)),L107&lt;0,MOD(L107,1)&lt;&gt;0),"Physical piece inputs must be whole",IF(AND(L107&gt;0,M107="None"),"Record inbound timing and allocation basis",IF(IF(COUNTIFS('Item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incomplete","Linked")))&lt;&gt;"Linked",IF(COUNTIFS('Item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incomplete","Linked"))),IF(INDEX('Item Register'!$D$8:$D$57,MATCH(B107,'Item Register'!$A$8:$A$57,0))&lt;&gt;"Consumable","Item class differs","Linked"))))))))))="Linked",Q107*INDEX('Item Register'!$F$8:$F$57,MATCH(B107,'Item Register'!$A$8:$A$57,0)),""))</x:f>
      </x:c>
      <x:c r="S107" s="28" t="str">
        <x:f>IF(A107="","",IF(IF(COUNTIFS('Replenishment'!$A$8:$A$57,A107)+COUNTIFS('Replenishment'!$A$68:$A$117,A107)&lt;&gt;1,"Duplicate Demand ID",IF(OR(LEN(B107&amp;"")=0,LEN(C107&amp;"")=0,LEN(D107&amp;"")=0,LEN(E107&amp;"")=0,LEN(F107&amp;"")=0,LEN(G107&amp;"")=0,LEN(H107&amp;"")=0,LEN(I107&amp;"")=0,LEN(J107&amp;"")=0,LEN(K107&amp;"")=0,LEN(L107&amp;"")=0,LEN(M107&amp;"")=0),"Complete assumptions, stock snapshot and source references",IF(COUNTIFS('Replenishment'!$D$8:$D$57,D107)+COUNTIFS('Replenishment'!$D$68:$D$117,D107)&lt;&gt;1,"Stock pool repeated; allocate once",IF(OR(NOT(ISNUMBER(E107)),E107&lt;=0),"Enter valid stock snapshot date",IF(OR(NOT(ISNUMBER(G107)),G107&lt;0,NOT(ISNUMBER(H107)),H107&lt;0,NOT(ISNUMBER(J107)),J107&lt;0,NOT(ISNUMBER(K107)),K107&lt;0,NOT(ISNUMBER(L107)),L107&lt;0),"Assumptions and stock must be nonnegative numbers",IF(OR(ROUND(G107,6)&lt;&gt;G107,ROUND(H107,6)&lt;&gt;H107),"PAR and forecast inputs support up to 6 decimals",IF(OR(NOT(ISNUMBER(J107)),J107&lt;0,MOD(J107,1)&lt;&gt;0,NOT(ISNUMBER(K107)),K107&lt;0,MOD(K107,1)&lt;&gt;0,NOT(ISNUMBER(L107)),L107&lt;0,MOD(L107,1)&lt;&gt;0),"Physical piece inputs must be whole",IF(AND(L107&gt;0,M107="None"),"Record inbound timing and allocation basis",IF(IF(COUNTIFS('Item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incomplete","Linked")))&lt;&gt;"Linked",IF(COUNTIFS('Item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incomplete","Linked"))),IF(INDEX('Item Register'!$D$8:$D$57,MATCH(B107,'Item Register'!$A$8:$A$57,0))&lt;&gt;"Consumable","Item class differs","Linked"))))))))))="Linked",R107-P107,""))</x:f>
      </x:c>
      <x:c r="T107" s="27" t="str">
        <x:f>IF(LEN(A107&amp;"")=0,IF(COUNTA(A107,B107,C107,D107,E107,F107,G107,H107,I107,J107,K107,L107,M107)=0,"","Enter Demand ID"),IF(IF(COUNTIFS('Replenishment'!$A$8:$A$57,A107)+COUNTIFS('Replenishment'!$A$68:$A$117,A107)&lt;&gt;1,"Duplicate Demand ID",IF(OR(LEN(B107&amp;"")=0,LEN(C107&amp;"")=0,LEN(D107&amp;"")=0,LEN(E107&amp;"")=0,LEN(F107&amp;"")=0,LEN(G107&amp;"")=0,LEN(H107&amp;"")=0,LEN(I107&amp;"")=0,LEN(J107&amp;"")=0,LEN(K107&amp;"")=0,LEN(L107&amp;"")=0,LEN(M107&amp;"")=0),"Complete assumptions, stock snapshot and source references",IF(COUNTIFS('Replenishment'!$D$8:$D$57,D107)+COUNTIFS('Replenishment'!$D$68:$D$117,D107)&lt;&gt;1,"Stock pool repeated; allocate once",IF(OR(NOT(ISNUMBER(E107)),E107&lt;=0),"Enter valid stock snapshot date",IF(OR(NOT(ISNUMBER(G107)),G107&lt;0,NOT(ISNUMBER(H107)),H107&lt;0,NOT(ISNUMBER(J107)),J107&lt;0,NOT(ISNUMBER(K107)),K107&lt;0,NOT(ISNUMBER(L107)),L107&lt;0),"Assumptions and stock must be nonnegative numbers",IF(OR(ROUND(G107,6)&lt;&gt;G107,ROUND(H107,6)&lt;&gt;H107),"PAR and forecast inputs support up to 6 decimals",IF(OR(NOT(ISNUMBER(J107)),J107&lt;0,MOD(J107,1)&lt;&gt;0,NOT(ISNUMBER(K107)),K107&lt;0,MOD(K107,1)&lt;&gt;0,NOT(ISNUMBER(L107)),L107&lt;0,MOD(L107,1)&lt;&gt;0),"Physical piece inputs must be whole",IF(AND(L107&gt;0,M107="None"),"Record inbound timing and allocation basis",IF(IF(COUNTIFS('Item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incomplete","Linked")))&lt;&gt;"Linked",IF(COUNTIFS('Item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incomplete","Linked"))),IF(INDEX('Item Register'!$D$8:$D$57,MATCH(B107,'Item Register'!$A$8:$A$57,0))&lt;&gt;"Consumable","Item class differs","Linked"))))))))))&lt;&gt;"Linked",IF(COUNTIFS('Replenishment'!$A$8:$A$57,A107)+COUNTIFS('Replenishment'!$A$68:$A$117,A107)&lt;&gt;1,"Duplicate Demand ID",IF(OR(LEN(B107&amp;"")=0,LEN(C107&amp;"")=0,LEN(D107&amp;"")=0,LEN(E107&amp;"")=0,LEN(F107&amp;"")=0,LEN(G107&amp;"")=0,LEN(H107&amp;"")=0,LEN(I107&amp;"")=0,LEN(J107&amp;"")=0,LEN(K107&amp;"")=0,LEN(L107&amp;"")=0,LEN(M107&amp;"")=0),"Complete assumptions, stock snapshot and source references",IF(COUNTIFS('Replenishment'!$D$8:$D$57,D107)+COUNTIFS('Replenishment'!$D$68:$D$117,D107)&lt;&gt;1,"Stock pool repeated; allocate once",IF(OR(NOT(ISNUMBER(E107)),E107&lt;=0),"Enter valid stock snapshot date",IF(OR(NOT(ISNUMBER(G107)),G107&lt;0,NOT(ISNUMBER(H107)),H107&lt;0,NOT(ISNUMBER(J107)),J107&lt;0,NOT(ISNUMBER(K107)),K107&lt;0,NOT(ISNUMBER(L107)),L107&lt;0),"Assumptions and stock must be nonnegative numbers",IF(OR(ROUND(G107,6)&lt;&gt;G107,ROUND(H107,6)&lt;&gt;H107),"PAR and forecast inputs support up to 6 decimals",IF(OR(NOT(ISNUMBER(J107)),J107&lt;0,MOD(J107,1)&lt;&gt;0,NOT(ISNUMBER(K107)),K107&lt;0,MOD(K107,1)&lt;&gt;0,NOT(ISNUMBER(L107)),L107&lt;0,MOD(L107,1)&lt;&gt;0),"Physical piece inputs must be whole",IF(AND(L107&gt;0,M107="None"),"Record inbound timing and allocation basis",IF(IF(COUNTIFS('Item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incomplete","Linked")))&lt;&gt;"Linked",IF(COUNTIFS('Item Register'!$A$8:$A$57,B107)&lt;&gt;1,"Missing or duplicate Item ID",IF(INDEX('Item Register'!$C$8:$C$57,MATCH(B107,'Item Register'!$A$8:$A$57,0))&lt;&gt;C107,"Revision mismatch",IF(INDEX('Item Register'!$J$8:$J$57,MATCH(B107,'Item Register'!$A$8:$A$57,0))&lt;&gt;"Recorded","Item record incomplete","Linked"))),IF(INDEX('Item Register'!$D$8:$D$57,MATCH(B107,'Item Register'!$A$8:$A$57,0))&lt;&gt;"Consumable","Item class differs","Linked")))))))))),"Planning quantities calculated"))</x:f>
      </x:c>
    </x:row>
    <x:row r="108" ht="38" customHeight="1">
      <x:c r="A108" s="23"/>
      <x:c r="B108" s="23"/>
      <x:c r="C108" s="23"/>
      <x:c r="D108" s="23"/>
      <x:c r="E108" s="24"/>
      <x:c r="F108" s="23"/>
      <x:c r="G108" s="26"/>
      <x:c r="H108" s="26"/>
      <x:c r="I108" s="23"/>
      <x:c r="J108" s="25"/>
      <x:c r="K108" s="25"/>
      <x:c r="L108" s="25"/>
      <x:c r="M108" s="23"/>
      <x:c r="N108" s="28" t="str">
        <x:f>IF(A108="","",IF(IF(COUNTIFS('Replenishment'!$A$8:$A$57,A108)+COUNTIFS('Replenishment'!$A$68:$A$117,A108)&lt;&gt;1,"Duplicate Demand ID",IF(OR(LEN(B108&amp;"")=0,LEN(C108&amp;"")=0,LEN(D108&amp;"")=0,LEN(E108&amp;"")=0,LEN(F108&amp;"")=0,LEN(G108&amp;"")=0,LEN(H108&amp;"")=0,LEN(I108&amp;"")=0,LEN(J108&amp;"")=0,LEN(K108&amp;"")=0,LEN(L108&amp;"")=0,LEN(M108&amp;"")=0),"Complete assumptions, stock snapshot and source references",IF(COUNTIFS('Replenishment'!$D$8:$D$57,D108)+COUNTIFS('Replenishment'!$D$68:$D$117,D108)&lt;&gt;1,"Stock pool repeated; allocate once",IF(OR(NOT(ISNUMBER(E108)),E108&lt;=0),"Enter valid stock snapshot date",IF(OR(NOT(ISNUMBER(G108)),G108&lt;0,NOT(ISNUMBER(H108)),H108&lt;0,NOT(ISNUMBER(J108)),J108&lt;0,NOT(ISNUMBER(K108)),K108&lt;0,NOT(ISNUMBER(L108)),L108&lt;0),"Assumptions and stock must be nonnegative numbers",IF(OR(ROUND(G108,6)&lt;&gt;G108,ROUND(H108,6)&lt;&gt;H108),"PAR and forecast inputs support up to 6 decimals",IF(OR(NOT(ISNUMBER(J108)),J108&lt;0,MOD(J108,1)&lt;&gt;0,NOT(ISNUMBER(K108)),K108&lt;0,MOD(K108,1)&lt;&gt;0,NOT(ISNUMBER(L108)),L108&lt;0,MOD(L108,1)&lt;&gt;0),"Physical piece inputs must be whole",IF(AND(L108&gt;0,M108="None"),"Record inbound timing and allocation basis",IF(IF(COUNTIFS('Item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incomplete","Linked")))&lt;&gt;"Linked",IF(COUNTIFS('Item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incomplete","Linked"))),IF(INDEX('Item Register'!$D$8:$D$57,MATCH(B108,'Item Register'!$A$8:$A$57,0))&lt;&gt;"Consumable","Item class differs","Linked"))))))))))="Linked",ROUNDUP(ROUND(G108*H108,12),0),""))</x:f>
      </x:c>
      <x:c r="O108" s="28" t="str">
        <x:f>IF(A108="","",IF(IF(COUNTIFS('Replenishment'!$A$8:$A$57,A108)+COUNTIFS('Replenishment'!$A$68:$A$117,A108)&lt;&gt;1,"Duplicate Demand ID",IF(OR(LEN(B108&amp;"")=0,LEN(C108&amp;"")=0,LEN(D108&amp;"")=0,LEN(E108&amp;"")=0,LEN(F108&amp;"")=0,LEN(G108&amp;"")=0,LEN(H108&amp;"")=0,LEN(I108&amp;"")=0,LEN(J108&amp;"")=0,LEN(K108&amp;"")=0,LEN(L108&amp;"")=0,LEN(M108&amp;"")=0),"Complete assumptions, stock snapshot and source references",IF(COUNTIFS('Replenishment'!$D$8:$D$57,D108)+COUNTIFS('Replenishment'!$D$68:$D$117,D108)&lt;&gt;1,"Stock pool repeated; allocate once",IF(OR(NOT(ISNUMBER(E108)),E108&lt;=0),"Enter valid stock snapshot date",IF(OR(NOT(ISNUMBER(G108)),G108&lt;0,NOT(ISNUMBER(H108)),H108&lt;0,NOT(ISNUMBER(J108)),J108&lt;0,NOT(ISNUMBER(K108)),K108&lt;0,NOT(ISNUMBER(L108)),L108&lt;0),"Assumptions and stock must be nonnegative numbers",IF(OR(ROUND(G108,6)&lt;&gt;G108,ROUND(H108,6)&lt;&gt;H108),"PAR and forecast inputs support up to 6 decimals",IF(OR(NOT(ISNUMBER(J108)),J108&lt;0,MOD(J108,1)&lt;&gt;0,NOT(ISNUMBER(K108)),K108&lt;0,MOD(K108,1)&lt;&gt;0,NOT(ISNUMBER(L108)),L108&lt;0,MOD(L108,1)&lt;&gt;0),"Physical piece inputs must be whole",IF(AND(L108&gt;0,M108="None"),"Record inbound timing and allocation basis",IF(IF(COUNTIFS('Item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incomplete","Linked")))&lt;&gt;"Linked",IF(COUNTIFS('Item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incomplete","Linked"))),IF(INDEX('Item Register'!$D$8:$D$57,MATCH(B108,'Item Register'!$A$8:$A$57,0))&lt;&gt;"Consumable","Item class differs","Linked"))))))))))="Linked",N108+J108,""))</x:f>
      </x:c>
      <x:c r="P108" s="28" t="str">
        <x:f>IF(A108="","",IF(IF(COUNTIFS('Replenishment'!$A$8:$A$57,A108)+COUNTIFS('Replenishment'!$A$68:$A$117,A108)&lt;&gt;1,"Duplicate Demand ID",IF(OR(LEN(B108&amp;"")=0,LEN(C108&amp;"")=0,LEN(D108&amp;"")=0,LEN(E108&amp;"")=0,LEN(F108&amp;"")=0,LEN(G108&amp;"")=0,LEN(H108&amp;"")=0,LEN(I108&amp;"")=0,LEN(J108&amp;"")=0,LEN(K108&amp;"")=0,LEN(L108&amp;"")=0,LEN(M108&amp;"")=0),"Complete assumptions, stock snapshot and source references",IF(COUNTIFS('Replenishment'!$D$8:$D$57,D108)+COUNTIFS('Replenishment'!$D$68:$D$117,D108)&lt;&gt;1,"Stock pool repeated; allocate once",IF(OR(NOT(ISNUMBER(E108)),E108&lt;=0),"Enter valid stock snapshot date",IF(OR(NOT(ISNUMBER(G108)),G108&lt;0,NOT(ISNUMBER(H108)),H108&lt;0,NOT(ISNUMBER(J108)),J108&lt;0,NOT(ISNUMBER(K108)),K108&lt;0,NOT(ISNUMBER(L108)),L108&lt;0),"Assumptions and stock must be nonnegative numbers",IF(OR(ROUND(G108,6)&lt;&gt;G108,ROUND(H108,6)&lt;&gt;H108),"PAR and forecast inputs support up to 6 decimals",IF(OR(NOT(ISNUMBER(J108)),J108&lt;0,MOD(J108,1)&lt;&gt;0,NOT(ISNUMBER(K108)),K108&lt;0,MOD(K108,1)&lt;&gt;0,NOT(ISNUMBER(L108)),L108&lt;0,MOD(L108,1)&lt;&gt;0),"Physical piece inputs must be whole",IF(AND(L108&gt;0,M108="None"),"Record inbound timing and allocation basis",IF(IF(COUNTIFS('Item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incomplete","Linked")))&lt;&gt;"Linked",IF(COUNTIFS('Item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incomplete","Linked"))),IF(INDEX('Item Register'!$D$8:$D$57,MATCH(B108,'Item Register'!$A$8:$A$57,0))&lt;&gt;"Consumable","Item class differs","Linked"))))))))))="Linked",MAX(0,O108-K108-L108),""))</x:f>
      </x:c>
      <x:c r="Q108" s="28" t="str">
        <x:f>IF(A108="","",IF(IF(COUNTIFS('Replenishment'!$A$8:$A$57,A108)+COUNTIFS('Replenishment'!$A$68:$A$117,A108)&lt;&gt;1,"Duplicate Demand ID",IF(OR(LEN(B108&amp;"")=0,LEN(C108&amp;"")=0,LEN(D108&amp;"")=0,LEN(E108&amp;"")=0,LEN(F108&amp;"")=0,LEN(G108&amp;"")=0,LEN(H108&amp;"")=0,LEN(I108&amp;"")=0,LEN(J108&amp;"")=0,LEN(K108&amp;"")=0,LEN(L108&amp;"")=0,LEN(M108&amp;"")=0),"Complete assumptions, stock snapshot and source references",IF(COUNTIFS('Replenishment'!$D$8:$D$57,D108)+COUNTIFS('Replenishment'!$D$68:$D$117,D108)&lt;&gt;1,"Stock pool repeated; allocate once",IF(OR(NOT(ISNUMBER(E108)),E108&lt;=0),"Enter valid stock snapshot date",IF(OR(NOT(ISNUMBER(G108)),G108&lt;0,NOT(ISNUMBER(H108)),H108&lt;0,NOT(ISNUMBER(J108)),J108&lt;0,NOT(ISNUMBER(K108)),K108&lt;0,NOT(ISNUMBER(L108)),L108&lt;0),"Assumptions and stock must be nonnegative numbers",IF(OR(ROUND(G108,6)&lt;&gt;G108,ROUND(H108,6)&lt;&gt;H108),"PAR and forecast inputs support up to 6 decimals",IF(OR(NOT(ISNUMBER(J108)),J108&lt;0,MOD(J108,1)&lt;&gt;0,NOT(ISNUMBER(K108)),K108&lt;0,MOD(K108,1)&lt;&gt;0,NOT(ISNUMBER(L108)),L108&lt;0,MOD(L108,1)&lt;&gt;0),"Physical piece inputs must be whole",IF(AND(L108&gt;0,M108="None"),"Record inbound timing and allocation basis",IF(IF(COUNTIFS('Item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incomplete","Linked")))&lt;&gt;"Linked",IF(COUNTIFS('Item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incomplete","Linked"))),IF(INDEX('Item Register'!$D$8:$D$57,MATCH(B108,'Item Register'!$A$8:$A$57,0))&lt;&gt;"Consumable","Item class differs","Linked"))))))))))="Linked",ROUNDUP(P108/INDEX('Item Register'!$F$8:$F$57,MATCH(B108,'Item Register'!$A$8:$A$57,0)),0),""))</x:f>
      </x:c>
      <x:c r="R108" s="28" t="str">
        <x:f>IF(A108="","",IF(IF(COUNTIFS('Replenishment'!$A$8:$A$57,A108)+COUNTIFS('Replenishment'!$A$68:$A$117,A108)&lt;&gt;1,"Duplicate Demand ID",IF(OR(LEN(B108&amp;"")=0,LEN(C108&amp;"")=0,LEN(D108&amp;"")=0,LEN(E108&amp;"")=0,LEN(F108&amp;"")=0,LEN(G108&amp;"")=0,LEN(H108&amp;"")=0,LEN(I108&amp;"")=0,LEN(J108&amp;"")=0,LEN(K108&amp;"")=0,LEN(L108&amp;"")=0,LEN(M108&amp;"")=0),"Complete assumptions, stock snapshot and source references",IF(COUNTIFS('Replenishment'!$D$8:$D$57,D108)+COUNTIFS('Replenishment'!$D$68:$D$117,D108)&lt;&gt;1,"Stock pool repeated; allocate once",IF(OR(NOT(ISNUMBER(E108)),E108&lt;=0),"Enter valid stock snapshot date",IF(OR(NOT(ISNUMBER(G108)),G108&lt;0,NOT(ISNUMBER(H108)),H108&lt;0,NOT(ISNUMBER(J108)),J108&lt;0,NOT(ISNUMBER(K108)),K108&lt;0,NOT(ISNUMBER(L108)),L108&lt;0),"Assumptions and stock must be nonnegative numbers",IF(OR(ROUND(G108,6)&lt;&gt;G108,ROUND(H108,6)&lt;&gt;H108),"PAR and forecast inputs support up to 6 decimals",IF(OR(NOT(ISNUMBER(J108)),J108&lt;0,MOD(J108,1)&lt;&gt;0,NOT(ISNUMBER(K108)),K108&lt;0,MOD(K108,1)&lt;&gt;0,NOT(ISNUMBER(L108)),L108&lt;0,MOD(L108,1)&lt;&gt;0),"Physical piece inputs must be whole",IF(AND(L108&gt;0,M108="None"),"Record inbound timing and allocation basis",IF(IF(COUNTIFS('Item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incomplete","Linked")))&lt;&gt;"Linked",IF(COUNTIFS('Item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incomplete","Linked"))),IF(INDEX('Item Register'!$D$8:$D$57,MATCH(B108,'Item Register'!$A$8:$A$57,0))&lt;&gt;"Consumable","Item class differs","Linked"))))))))))="Linked",Q108*INDEX('Item Register'!$F$8:$F$57,MATCH(B108,'Item Register'!$A$8:$A$57,0)),""))</x:f>
      </x:c>
      <x:c r="S108" s="28" t="str">
        <x:f>IF(A108="","",IF(IF(COUNTIFS('Replenishment'!$A$8:$A$57,A108)+COUNTIFS('Replenishment'!$A$68:$A$117,A108)&lt;&gt;1,"Duplicate Demand ID",IF(OR(LEN(B108&amp;"")=0,LEN(C108&amp;"")=0,LEN(D108&amp;"")=0,LEN(E108&amp;"")=0,LEN(F108&amp;"")=0,LEN(G108&amp;"")=0,LEN(H108&amp;"")=0,LEN(I108&amp;"")=0,LEN(J108&amp;"")=0,LEN(K108&amp;"")=0,LEN(L108&amp;"")=0,LEN(M108&amp;"")=0),"Complete assumptions, stock snapshot and source references",IF(COUNTIFS('Replenishment'!$D$8:$D$57,D108)+COUNTIFS('Replenishment'!$D$68:$D$117,D108)&lt;&gt;1,"Stock pool repeated; allocate once",IF(OR(NOT(ISNUMBER(E108)),E108&lt;=0),"Enter valid stock snapshot date",IF(OR(NOT(ISNUMBER(G108)),G108&lt;0,NOT(ISNUMBER(H108)),H108&lt;0,NOT(ISNUMBER(J108)),J108&lt;0,NOT(ISNUMBER(K108)),K108&lt;0,NOT(ISNUMBER(L108)),L108&lt;0),"Assumptions and stock must be nonnegative numbers",IF(OR(ROUND(G108,6)&lt;&gt;G108,ROUND(H108,6)&lt;&gt;H108),"PAR and forecast inputs support up to 6 decimals",IF(OR(NOT(ISNUMBER(J108)),J108&lt;0,MOD(J108,1)&lt;&gt;0,NOT(ISNUMBER(K108)),K108&lt;0,MOD(K108,1)&lt;&gt;0,NOT(ISNUMBER(L108)),L108&lt;0,MOD(L108,1)&lt;&gt;0),"Physical piece inputs must be whole",IF(AND(L108&gt;0,M108="None"),"Record inbound timing and allocation basis",IF(IF(COUNTIFS('Item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incomplete","Linked")))&lt;&gt;"Linked",IF(COUNTIFS('Item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incomplete","Linked"))),IF(INDEX('Item Register'!$D$8:$D$57,MATCH(B108,'Item Register'!$A$8:$A$57,0))&lt;&gt;"Consumable","Item class differs","Linked"))))))))))="Linked",R108-P108,""))</x:f>
      </x:c>
      <x:c r="T108" s="27" t="str">
        <x:f>IF(LEN(A108&amp;"")=0,IF(COUNTA(A108,B108,C108,D108,E108,F108,G108,H108,I108,J108,K108,L108,M108)=0,"","Enter Demand ID"),IF(IF(COUNTIFS('Replenishment'!$A$8:$A$57,A108)+COUNTIFS('Replenishment'!$A$68:$A$117,A108)&lt;&gt;1,"Duplicate Demand ID",IF(OR(LEN(B108&amp;"")=0,LEN(C108&amp;"")=0,LEN(D108&amp;"")=0,LEN(E108&amp;"")=0,LEN(F108&amp;"")=0,LEN(G108&amp;"")=0,LEN(H108&amp;"")=0,LEN(I108&amp;"")=0,LEN(J108&amp;"")=0,LEN(K108&amp;"")=0,LEN(L108&amp;"")=0,LEN(M108&amp;"")=0),"Complete assumptions, stock snapshot and source references",IF(COUNTIFS('Replenishment'!$D$8:$D$57,D108)+COUNTIFS('Replenishment'!$D$68:$D$117,D108)&lt;&gt;1,"Stock pool repeated; allocate once",IF(OR(NOT(ISNUMBER(E108)),E108&lt;=0),"Enter valid stock snapshot date",IF(OR(NOT(ISNUMBER(G108)),G108&lt;0,NOT(ISNUMBER(H108)),H108&lt;0,NOT(ISNUMBER(J108)),J108&lt;0,NOT(ISNUMBER(K108)),K108&lt;0,NOT(ISNUMBER(L108)),L108&lt;0),"Assumptions and stock must be nonnegative numbers",IF(OR(ROUND(G108,6)&lt;&gt;G108,ROUND(H108,6)&lt;&gt;H108),"PAR and forecast inputs support up to 6 decimals",IF(OR(NOT(ISNUMBER(J108)),J108&lt;0,MOD(J108,1)&lt;&gt;0,NOT(ISNUMBER(K108)),K108&lt;0,MOD(K108,1)&lt;&gt;0,NOT(ISNUMBER(L108)),L108&lt;0,MOD(L108,1)&lt;&gt;0),"Physical piece inputs must be whole",IF(AND(L108&gt;0,M108="None"),"Record inbound timing and allocation basis",IF(IF(COUNTIFS('Item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incomplete","Linked")))&lt;&gt;"Linked",IF(COUNTIFS('Item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incomplete","Linked"))),IF(INDEX('Item Register'!$D$8:$D$57,MATCH(B108,'Item Register'!$A$8:$A$57,0))&lt;&gt;"Consumable","Item class differs","Linked"))))))))))&lt;&gt;"Linked",IF(COUNTIFS('Replenishment'!$A$8:$A$57,A108)+COUNTIFS('Replenishment'!$A$68:$A$117,A108)&lt;&gt;1,"Duplicate Demand ID",IF(OR(LEN(B108&amp;"")=0,LEN(C108&amp;"")=0,LEN(D108&amp;"")=0,LEN(E108&amp;"")=0,LEN(F108&amp;"")=0,LEN(G108&amp;"")=0,LEN(H108&amp;"")=0,LEN(I108&amp;"")=0,LEN(J108&amp;"")=0,LEN(K108&amp;"")=0,LEN(L108&amp;"")=0,LEN(M108&amp;"")=0),"Complete assumptions, stock snapshot and source references",IF(COUNTIFS('Replenishment'!$D$8:$D$57,D108)+COUNTIFS('Replenishment'!$D$68:$D$117,D108)&lt;&gt;1,"Stock pool repeated; allocate once",IF(OR(NOT(ISNUMBER(E108)),E108&lt;=0),"Enter valid stock snapshot date",IF(OR(NOT(ISNUMBER(G108)),G108&lt;0,NOT(ISNUMBER(H108)),H108&lt;0,NOT(ISNUMBER(J108)),J108&lt;0,NOT(ISNUMBER(K108)),K108&lt;0,NOT(ISNUMBER(L108)),L108&lt;0),"Assumptions and stock must be nonnegative numbers",IF(OR(ROUND(G108,6)&lt;&gt;G108,ROUND(H108,6)&lt;&gt;H108),"PAR and forecast inputs support up to 6 decimals",IF(OR(NOT(ISNUMBER(J108)),J108&lt;0,MOD(J108,1)&lt;&gt;0,NOT(ISNUMBER(K108)),K108&lt;0,MOD(K108,1)&lt;&gt;0,NOT(ISNUMBER(L108)),L108&lt;0,MOD(L108,1)&lt;&gt;0),"Physical piece inputs must be whole",IF(AND(L108&gt;0,M108="None"),"Record inbound timing and allocation basis",IF(IF(COUNTIFS('Item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incomplete","Linked")))&lt;&gt;"Linked",IF(COUNTIFS('Item Register'!$A$8:$A$57,B108)&lt;&gt;1,"Missing or duplicate Item ID",IF(INDEX('Item Register'!$C$8:$C$57,MATCH(B108,'Item Register'!$A$8:$A$57,0))&lt;&gt;C108,"Revision mismatch",IF(INDEX('Item Register'!$J$8:$J$57,MATCH(B108,'Item Register'!$A$8:$A$57,0))&lt;&gt;"Recorded","Item record incomplete","Linked"))),IF(INDEX('Item Register'!$D$8:$D$57,MATCH(B108,'Item Register'!$A$8:$A$57,0))&lt;&gt;"Consumable","Item class differs","Linked")))))))))),"Planning quantities calculated"))</x:f>
      </x:c>
    </x:row>
    <x:row r="109" ht="38" customHeight="1">
      <x:c r="A109" s="23"/>
      <x:c r="B109" s="23"/>
      <x:c r="C109" s="23"/>
      <x:c r="D109" s="23"/>
      <x:c r="E109" s="24"/>
      <x:c r="F109" s="23"/>
      <x:c r="G109" s="26"/>
      <x:c r="H109" s="26"/>
      <x:c r="I109" s="23"/>
      <x:c r="J109" s="25"/>
      <x:c r="K109" s="25"/>
      <x:c r="L109" s="25"/>
      <x:c r="M109" s="23"/>
      <x:c r="N109" s="28" t="str">
        <x:f>IF(A109="","",IF(IF(COUNTIFS('Replenishment'!$A$8:$A$57,A109)+COUNTIFS('Replenishment'!$A$68:$A$117,A109)&lt;&gt;1,"Duplicate Demand ID",IF(OR(LEN(B109&amp;"")=0,LEN(C109&amp;"")=0,LEN(D109&amp;"")=0,LEN(E109&amp;"")=0,LEN(F109&amp;"")=0,LEN(G109&amp;"")=0,LEN(H109&amp;"")=0,LEN(I109&amp;"")=0,LEN(J109&amp;"")=0,LEN(K109&amp;"")=0,LEN(L109&amp;"")=0,LEN(M109&amp;"")=0),"Complete assumptions, stock snapshot and source references",IF(COUNTIFS('Replenishment'!$D$8:$D$57,D109)+COUNTIFS('Replenishment'!$D$68:$D$117,D109)&lt;&gt;1,"Stock pool repeated; allocate once",IF(OR(NOT(ISNUMBER(E109)),E109&lt;=0),"Enter valid stock snapshot date",IF(OR(NOT(ISNUMBER(G109)),G109&lt;0,NOT(ISNUMBER(H109)),H109&lt;0,NOT(ISNUMBER(J109)),J109&lt;0,NOT(ISNUMBER(K109)),K109&lt;0,NOT(ISNUMBER(L109)),L109&lt;0),"Assumptions and stock must be nonnegative numbers",IF(OR(ROUND(G109,6)&lt;&gt;G109,ROUND(H109,6)&lt;&gt;H109),"PAR and forecast inputs support up to 6 decimals",IF(OR(NOT(ISNUMBER(J109)),J109&lt;0,MOD(J109,1)&lt;&gt;0,NOT(ISNUMBER(K109)),K109&lt;0,MOD(K109,1)&lt;&gt;0,NOT(ISNUMBER(L109)),L109&lt;0,MOD(L109,1)&lt;&gt;0),"Physical piece inputs must be whole",IF(AND(L109&gt;0,M109="None"),"Record inbound timing and allocation basis",IF(IF(COUNTIFS('Item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incomplete","Linked")))&lt;&gt;"Linked",IF(COUNTIFS('Item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incomplete","Linked"))),IF(INDEX('Item Register'!$D$8:$D$57,MATCH(B109,'Item Register'!$A$8:$A$57,0))&lt;&gt;"Consumable","Item class differs","Linked"))))))))))="Linked",ROUNDUP(ROUND(G109*H109,12),0),""))</x:f>
      </x:c>
      <x:c r="O109" s="28" t="str">
        <x:f>IF(A109="","",IF(IF(COUNTIFS('Replenishment'!$A$8:$A$57,A109)+COUNTIFS('Replenishment'!$A$68:$A$117,A109)&lt;&gt;1,"Duplicate Demand ID",IF(OR(LEN(B109&amp;"")=0,LEN(C109&amp;"")=0,LEN(D109&amp;"")=0,LEN(E109&amp;"")=0,LEN(F109&amp;"")=0,LEN(G109&amp;"")=0,LEN(H109&amp;"")=0,LEN(I109&amp;"")=0,LEN(J109&amp;"")=0,LEN(K109&amp;"")=0,LEN(L109&amp;"")=0,LEN(M109&amp;"")=0),"Complete assumptions, stock snapshot and source references",IF(COUNTIFS('Replenishment'!$D$8:$D$57,D109)+COUNTIFS('Replenishment'!$D$68:$D$117,D109)&lt;&gt;1,"Stock pool repeated; allocate once",IF(OR(NOT(ISNUMBER(E109)),E109&lt;=0),"Enter valid stock snapshot date",IF(OR(NOT(ISNUMBER(G109)),G109&lt;0,NOT(ISNUMBER(H109)),H109&lt;0,NOT(ISNUMBER(J109)),J109&lt;0,NOT(ISNUMBER(K109)),K109&lt;0,NOT(ISNUMBER(L109)),L109&lt;0),"Assumptions and stock must be nonnegative numbers",IF(OR(ROUND(G109,6)&lt;&gt;G109,ROUND(H109,6)&lt;&gt;H109),"PAR and forecast inputs support up to 6 decimals",IF(OR(NOT(ISNUMBER(J109)),J109&lt;0,MOD(J109,1)&lt;&gt;0,NOT(ISNUMBER(K109)),K109&lt;0,MOD(K109,1)&lt;&gt;0,NOT(ISNUMBER(L109)),L109&lt;0,MOD(L109,1)&lt;&gt;0),"Physical piece inputs must be whole",IF(AND(L109&gt;0,M109="None"),"Record inbound timing and allocation basis",IF(IF(COUNTIFS('Item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incomplete","Linked")))&lt;&gt;"Linked",IF(COUNTIFS('Item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incomplete","Linked"))),IF(INDEX('Item Register'!$D$8:$D$57,MATCH(B109,'Item Register'!$A$8:$A$57,0))&lt;&gt;"Consumable","Item class differs","Linked"))))))))))="Linked",N109+J109,""))</x:f>
      </x:c>
      <x:c r="P109" s="28" t="str">
        <x:f>IF(A109="","",IF(IF(COUNTIFS('Replenishment'!$A$8:$A$57,A109)+COUNTIFS('Replenishment'!$A$68:$A$117,A109)&lt;&gt;1,"Duplicate Demand ID",IF(OR(LEN(B109&amp;"")=0,LEN(C109&amp;"")=0,LEN(D109&amp;"")=0,LEN(E109&amp;"")=0,LEN(F109&amp;"")=0,LEN(G109&amp;"")=0,LEN(H109&amp;"")=0,LEN(I109&amp;"")=0,LEN(J109&amp;"")=0,LEN(K109&amp;"")=0,LEN(L109&amp;"")=0,LEN(M109&amp;"")=0),"Complete assumptions, stock snapshot and source references",IF(COUNTIFS('Replenishment'!$D$8:$D$57,D109)+COUNTIFS('Replenishment'!$D$68:$D$117,D109)&lt;&gt;1,"Stock pool repeated; allocate once",IF(OR(NOT(ISNUMBER(E109)),E109&lt;=0),"Enter valid stock snapshot date",IF(OR(NOT(ISNUMBER(G109)),G109&lt;0,NOT(ISNUMBER(H109)),H109&lt;0,NOT(ISNUMBER(J109)),J109&lt;0,NOT(ISNUMBER(K109)),K109&lt;0,NOT(ISNUMBER(L109)),L109&lt;0),"Assumptions and stock must be nonnegative numbers",IF(OR(ROUND(G109,6)&lt;&gt;G109,ROUND(H109,6)&lt;&gt;H109),"PAR and forecast inputs support up to 6 decimals",IF(OR(NOT(ISNUMBER(J109)),J109&lt;0,MOD(J109,1)&lt;&gt;0,NOT(ISNUMBER(K109)),K109&lt;0,MOD(K109,1)&lt;&gt;0,NOT(ISNUMBER(L109)),L109&lt;0,MOD(L109,1)&lt;&gt;0),"Physical piece inputs must be whole",IF(AND(L109&gt;0,M109="None"),"Record inbound timing and allocation basis",IF(IF(COUNTIFS('Item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incomplete","Linked")))&lt;&gt;"Linked",IF(COUNTIFS('Item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incomplete","Linked"))),IF(INDEX('Item Register'!$D$8:$D$57,MATCH(B109,'Item Register'!$A$8:$A$57,0))&lt;&gt;"Consumable","Item class differs","Linked"))))))))))="Linked",MAX(0,O109-K109-L109),""))</x:f>
      </x:c>
      <x:c r="Q109" s="28" t="str">
        <x:f>IF(A109="","",IF(IF(COUNTIFS('Replenishment'!$A$8:$A$57,A109)+COUNTIFS('Replenishment'!$A$68:$A$117,A109)&lt;&gt;1,"Duplicate Demand ID",IF(OR(LEN(B109&amp;"")=0,LEN(C109&amp;"")=0,LEN(D109&amp;"")=0,LEN(E109&amp;"")=0,LEN(F109&amp;"")=0,LEN(G109&amp;"")=0,LEN(H109&amp;"")=0,LEN(I109&amp;"")=0,LEN(J109&amp;"")=0,LEN(K109&amp;"")=0,LEN(L109&amp;"")=0,LEN(M109&amp;"")=0),"Complete assumptions, stock snapshot and source references",IF(COUNTIFS('Replenishment'!$D$8:$D$57,D109)+COUNTIFS('Replenishment'!$D$68:$D$117,D109)&lt;&gt;1,"Stock pool repeated; allocate once",IF(OR(NOT(ISNUMBER(E109)),E109&lt;=0),"Enter valid stock snapshot date",IF(OR(NOT(ISNUMBER(G109)),G109&lt;0,NOT(ISNUMBER(H109)),H109&lt;0,NOT(ISNUMBER(J109)),J109&lt;0,NOT(ISNUMBER(K109)),K109&lt;0,NOT(ISNUMBER(L109)),L109&lt;0),"Assumptions and stock must be nonnegative numbers",IF(OR(ROUND(G109,6)&lt;&gt;G109,ROUND(H109,6)&lt;&gt;H109),"PAR and forecast inputs support up to 6 decimals",IF(OR(NOT(ISNUMBER(J109)),J109&lt;0,MOD(J109,1)&lt;&gt;0,NOT(ISNUMBER(K109)),K109&lt;0,MOD(K109,1)&lt;&gt;0,NOT(ISNUMBER(L109)),L109&lt;0,MOD(L109,1)&lt;&gt;0),"Physical piece inputs must be whole",IF(AND(L109&gt;0,M109="None"),"Record inbound timing and allocation basis",IF(IF(COUNTIFS('Item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incomplete","Linked")))&lt;&gt;"Linked",IF(COUNTIFS('Item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incomplete","Linked"))),IF(INDEX('Item Register'!$D$8:$D$57,MATCH(B109,'Item Register'!$A$8:$A$57,0))&lt;&gt;"Consumable","Item class differs","Linked"))))))))))="Linked",ROUNDUP(P109/INDEX('Item Register'!$F$8:$F$57,MATCH(B109,'Item Register'!$A$8:$A$57,0)),0),""))</x:f>
      </x:c>
      <x:c r="R109" s="28" t="str">
        <x:f>IF(A109="","",IF(IF(COUNTIFS('Replenishment'!$A$8:$A$57,A109)+COUNTIFS('Replenishment'!$A$68:$A$117,A109)&lt;&gt;1,"Duplicate Demand ID",IF(OR(LEN(B109&amp;"")=0,LEN(C109&amp;"")=0,LEN(D109&amp;"")=0,LEN(E109&amp;"")=0,LEN(F109&amp;"")=0,LEN(G109&amp;"")=0,LEN(H109&amp;"")=0,LEN(I109&amp;"")=0,LEN(J109&amp;"")=0,LEN(K109&amp;"")=0,LEN(L109&amp;"")=0,LEN(M109&amp;"")=0),"Complete assumptions, stock snapshot and source references",IF(COUNTIFS('Replenishment'!$D$8:$D$57,D109)+COUNTIFS('Replenishment'!$D$68:$D$117,D109)&lt;&gt;1,"Stock pool repeated; allocate once",IF(OR(NOT(ISNUMBER(E109)),E109&lt;=0),"Enter valid stock snapshot date",IF(OR(NOT(ISNUMBER(G109)),G109&lt;0,NOT(ISNUMBER(H109)),H109&lt;0,NOT(ISNUMBER(J109)),J109&lt;0,NOT(ISNUMBER(K109)),K109&lt;0,NOT(ISNUMBER(L109)),L109&lt;0),"Assumptions and stock must be nonnegative numbers",IF(OR(ROUND(G109,6)&lt;&gt;G109,ROUND(H109,6)&lt;&gt;H109),"PAR and forecast inputs support up to 6 decimals",IF(OR(NOT(ISNUMBER(J109)),J109&lt;0,MOD(J109,1)&lt;&gt;0,NOT(ISNUMBER(K109)),K109&lt;0,MOD(K109,1)&lt;&gt;0,NOT(ISNUMBER(L109)),L109&lt;0,MOD(L109,1)&lt;&gt;0),"Physical piece inputs must be whole",IF(AND(L109&gt;0,M109="None"),"Record inbound timing and allocation basis",IF(IF(COUNTIFS('Item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incomplete","Linked")))&lt;&gt;"Linked",IF(COUNTIFS('Item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incomplete","Linked"))),IF(INDEX('Item Register'!$D$8:$D$57,MATCH(B109,'Item Register'!$A$8:$A$57,0))&lt;&gt;"Consumable","Item class differs","Linked"))))))))))="Linked",Q109*INDEX('Item Register'!$F$8:$F$57,MATCH(B109,'Item Register'!$A$8:$A$57,0)),""))</x:f>
      </x:c>
      <x:c r="S109" s="28" t="str">
        <x:f>IF(A109="","",IF(IF(COUNTIFS('Replenishment'!$A$8:$A$57,A109)+COUNTIFS('Replenishment'!$A$68:$A$117,A109)&lt;&gt;1,"Duplicate Demand ID",IF(OR(LEN(B109&amp;"")=0,LEN(C109&amp;"")=0,LEN(D109&amp;"")=0,LEN(E109&amp;"")=0,LEN(F109&amp;"")=0,LEN(G109&amp;"")=0,LEN(H109&amp;"")=0,LEN(I109&amp;"")=0,LEN(J109&amp;"")=0,LEN(K109&amp;"")=0,LEN(L109&amp;"")=0,LEN(M109&amp;"")=0),"Complete assumptions, stock snapshot and source references",IF(COUNTIFS('Replenishment'!$D$8:$D$57,D109)+COUNTIFS('Replenishment'!$D$68:$D$117,D109)&lt;&gt;1,"Stock pool repeated; allocate once",IF(OR(NOT(ISNUMBER(E109)),E109&lt;=0),"Enter valid stock snapshot date",IF(OR(NOT(ISNUMBER(G109)),G109&lt;0,NOT(ISNUMBER(H109)),H109&lt;0,NOT(ISNUMBER(J109)),J109&lt;0,NOT(ISNUMBER(K109)),K109&lt;0,NOT(ISNUMBER(L109)),L109&lt;0),"Assumptions and stock must be nonnegative numbers",IF(OR(ROUND(G109,6)&lt;&gt;G109,ROUND(H109,6)&lt;&gt;H109),"PAR and forecast inputs support up to 6 decimals",IF(OR(NOT(ISNUMBER(J109)),J109&lt;0,MOD(J109,1)&lt;&gt;0,NOT(ISNUMBER(K109)),K109&lt;0,MOD(K109,1)&lt;&gt;0,NOT(ISNUMBER(L109)),L109&lt;0,MOD(L109,1)&lt;&gt;0),"Physical piece inputs must be whole",IF(AND(L109&gt;0,M109="None"),"Record inbound timing and allocation basis",IF(IF(COUNTIFS('Item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incomplete","Linked")))&lt;&gt;"Linked",IF(COUNTIFS('Item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incomplete","Linked"))),IF(INDEX('Item Register'!$D$8:$D$57,MATCH(B109,'Item Register'!$A$8:$A$57,0))&lt;&gt;"Consumable","Item class differs","Linked"))))))))))="Linked",R109-P109,""))</x:f>
      </x:c>
      <x:c r="T109" s="27" t="str">
        <x:f>IF(LEN(A109&amp;"")=0,IF(COUNTA(A109,B109,C109,D109,E109,F109,G109,H109,I109,J109,K109,L109,M109)=0,"","Enter Demand ID"),IF(IF(COUNTIFS('Replenishment'!$A$8:$A$57,A109)+COUNTIFS('Replenishment'!$A$68:$A$117,A109)&lt;&gt;1,"Duplicate Demand ID",IF(OR(LEN(B109&amp;"")=0,LEN(C109&amp;"")=0,LEN(D109&amp;"")=0,LEN(E109&amp;"")=0,LEN(F109&amp;"")=0,LEN(G109&amp;"")=0,LEN(H109&amp;"")=0,LEN(I109&amp;"")=0,LEN(J109&amp;"")=0,LEN(K109&amp;"")=0,LEN(L109&amp;"")=0,LEN(M109&amp;"")=0),"Complete assumptions, stock snapshot and source references",IF(COUNTIFS('Replenishment'!$D$8:$D$57,D109)+COUNTIFS('Replenishment'!$D$68:$D$117,D109)&lt;&gt;1,"Stock pool repeated; allocate once",IF(OR(NOT(ISNUMBER(E109)),E109&lt;=0),"Enter valid stock snapshot date",IF(OR(NOT(ISNUMBER(G109)),G109&lt;0,NOT(ISNUMBER(H109)),H109&lt;0,NOT(ISNUMBER(J109)),J109&lt;0,NOT(ISNUMBER(K109)),K109&lt;0,NOT(ISNUMBER(L109)),L109&lt;0),"Assumptions and stock must be nonnegative numbers",IF(OR(ROUND(G109,6)&lt;&gt;G109,ROUND(H109,6)&lt;&gt;H109),"PAR and forecast inputs support up to 6 decimals",IF(OR(NOT(ISNUMBER(J109)),J109&lt;0,MOD(J109,1)&lt;&gt;0,NOT(ISNUMBER(K109)),K109&lt;0,MOD(K109,1)&lt;&gt;0,NOT(ISNUMBER(L109)),L109&lt;0,MOD(L109,1)&lt;&gt;0),"Physical piece inputs must be whole",IF(AND(L109&gt;0,M109="None"),"Record inbound timing and allocation basis",IF(IF(COUNTIFS('Item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incomplete","Linked")))&lt;&gt;"Linked",IF(COUNTIFS('Item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incomplete","Linked"))),IF(INDEX('Item Register'!$D$8:$D$57,MATCH(B109,'Item Register'!$A$8:$A$57,0))&lt;&gt;"Consumable","Item class differs","Linked"))))))))))&lt;&gt;"Linked",IF(COUNTIFS('Replenishment'!$A$8:$A$57,A109)+COUNTIFS('Replenishment'!$A$68:$A$117,A109)&lt;&gt;1,"Duplicate Demand ID",IF(OR(LEN(B109&amp;"")=0,LEN(C109&amp;"")=0,LEN(D109&amp;"")=0,LEN(E109&amp;"")=0,LEN(F109&amp;"")=0,LEN(G109&amp;"")=0,LEN(H109&amp;"")=0,LEN(I109&amp;"")=0,LEN(J109&amp;"")=0,LEN(K109&amp;"")=0,LEN(L109&amp;"")=0,LEN(M109&amp;"")=0),"Complete assumptions, stock snapshot and source references",IF(COUNTIFS('Replenishment'!$D$8:$D$57,D109)+COUNTIFS('Replenishment'!$D$68:$D$117,D109)&lt;&gt;1,"Stock pool repeated; allocate once",IF(OR(NOT(ISNUMBER(E109)),E109&lt;=0),"Enter valid stock snapshot date",IF(OR(NOT(ISNUMBER(G109)),G109&lt;0,NOT(ISNUMBER(H109)),H109&lt;0,NOT(ISNUMBER(J109)),J109&lt;0,NOT(ISNUMBER(K109)),K109&lt;0,NOT(ISNUMBER(L109)),L109&lt;0),"Assumptions and stock must be nonnegative numbers",IF(OR(ROUND(G109,6)&lt;&gt;G109,ROUND(H109,6)&lt;&gt;H109),"PAR and forecast inputs support up to 6 decimals",IF(OR(NOT(ISNUMBER(J109)),J109&lt;0,MOD(J109,1)&lt;&gt;0,NOT(ISNUMBER(K109)),K109&lt;0,MOD(K109,1)&lt;&gt;0,NOT(ISNUMBER(L109)),L109&lt;0,MOD(L109,1)&lt;&gt;0),"Physical piece inputs must be whole",IF(AND(L109&gt;0,M109="None"),"Record inbound timing and allocation basis",IF(IF(COUNTIFS('Item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incomplete","Linked")))&lt;&gt;"Linked",IF(COUNTIFS('Item Register'!$A$8:$A$57,B109)&lt;&gt;1,"Missing or duplicate Item ID",IF(INDEX('Item Register'!$C$8:$C$57,MATCH(B109,'Item Register'!$A$8:$A$57,0))&lt;&gt;C109,"Revision mismatch",IF(INDEX('Item Register'!$J$8:$J$57,MATCH(B109,'Item Register'!$A$8:$A$57,0))&lt;&gt;"Recorded","Item record incomplete","Linked"))),IF(INDEX('Item Register'!$D$8:$D$57,MATCH(B109,'Item Register'!$A$8:$A$57,0))&lt;&gt;"Consumable","Item class differs","Linked")))))))))),"Planning quantities calculated"))</x:f>
      </x:c>
    </x:row>
    <x:row r="110" ht="38" customHeight="1">
      <x:c r="A110" s="23"/>
      <x:c r="B110" s="23"/>
      <x:c r="C110" s="23"/>
      <x:c r="D110" s="23"/>
      <x:c r="E110" s="24"/>
      <x:c r="F110" s="23"/>
      <x:c r="G110" s="26"/>
      <x:c r="H110" s="26"/>
      <x:c r="I110" s="23"/>
      <x:c r="J110" s="25"/>
      <x:c r="K110" s="25"/>
      <x:c r="L110" s="25"/>
      <x:c r="M110" s="23"/>
      <x:c r="N110" s="28" t="str">
        <x:f>IF(A110="","",IF(IF(COUNTIFS('Replenishment'!$A$8:$A$57,A110)+COUNTIFS('Replenishment'!$A$68:$A$117,A110)&lt;&gt;1,"Duplicate Demand ID",IF(OR(LEN(B110&amp;"")=0,LEN(C110&amp;"")=0,LEN(D110&amp;"")=0,LEN(E110&amp;"")=0,LEN(F110&amp;"")=0,LEN(G110&amp;"")=0,LEN(H110&amp;"")=0,LEN(I110&amp;"")=0,LEN(J110&amp;"")=0,LEN(K110&amp;"")=0,LEN(L110&amp;"")=0,LEN(M110&amp;"")=0),"Complete assumptions, stock snapshot and source references",IF(COUNTIFS('Replenishment'!$D$8:$D$57,D110)+COUNTIFS('Replenishment'!$D$68:$D$117,D110)&lt;&gt;1,"Stock pool repeated; allocate once",IF(OR(NOT(ISNUMBER(E110)),E110&lt;=0),"Enter valid stock snapshot date",IF(OR(NOT(ISNUMBER(G110)),G110&lt;0,NOT(ISNUMBER(H110)),H110&lt;0,NOT(ISNUMBER(J110)),J110&lt;0,NOT(ISNUMBER(K110)),K110&lt;0,NOT(ISNUMBER(L110)),L110&lt;0),"Assumptions and stock must be nonnegative numbers",IF(OR(ROUND(G110,6)&lt;&gt;G110,ROUND(H110,6)&lt;&gt;H110),"PAR and forecast inputs support up to 6 decimals",IF(OR(NOT(ISNUMBER(J110)),J110&lt;0,MOD(J110,1)&lt;&gt;0,NOT(ISNUMBER(K110)),K110&lt;0,MOD(K110,1)&lt;&gt;0,NOT(ISNUMBER(L110)),L110&lt;0,MOD(L110,1)&lt;&gt;0),"Physical piece inputs must be whole",IF(AND(L110&gt;0,M110="None"),"Record inbound timing and allocation basis",IF(IF(COUNTIFS('Item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incomplete","Linked")))&lt;&gt;"Linked",IF(COUNTIFS('Item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incomplete","Linked"))),IF(INDEX('Item Register'!$D$8:$D$57,MATCH(B110,'Item Register'!$A$8:$A$57,0))&lt;&gt;"Consumable","Item class differs","Linked"))))))))))="Linked",ROUNDUP(ROUND(G110*H110,12),0),""))</x:f>
      </x:c>
      <x:c r="O110" s="28" t="str">
        <x:f>IF(A110="","",IF(IF(COUNTIFS('Replenishment'!$A$8:$A$57,A110)+COUNTIFS('Replenishment'!$A$68:$A$117,A110)&lt;&gt;1,"Duplicate Demand ID",IF(OR(LEN(B110&amp;"")=0,LEN(C110&amp;"")=0,LEN(D110&amp;"")=0,LEN(E110&amp;"")=0,LEN(F110&amp;"")=0,LEN(G110&amp;"")=0,LEN(H110&amp;"")=0,LEN(I110&amp;"")=0,LEN(J110&amp;"")=0,LEN(K110&amp;"")=0,LEN(L110&amp;"")=0,LEN(M110&amp;"")=0),"Complete assumptions, stock snapshot and source references",IF(COUNTIFS('Replenishment'!$D$8:$D$57,D110)+COUNTIFS('Replenishment'!$D$68:$D$117,D110)&lt;&gt;1,"Stock pool repeated; allocate once",IF(OR(NOT(ISNUMBER(E110)),E110&lt;=0),"Enter valid stock snapshot date",IF(OR(NOT(ISNUMBER(G110)),G110&lt;0,NOT(ISNUMBER(H110)),H110&lt;0,NOT(ISNUMBER(J110)),J110&lt;0,NOT(ISNUMBER(K110)),K110&lt;0,NOT(ISNUMBER(L110)),L110&lt;0),"Assumptions and stock must be nonnegative numbers",IF(OR(ROUND(G110,6)&lt;&gt;G110,ROUND(H110,6)&lt;&gt;H110),"PAR and forecast inputs support up to 6 decimals",IF(OR(NOT(ISNUMBER(J110)),J110&lt;0,MOD(J110,1)&lt;&gt;0,NOT(ISNUMBER(K110)),K110&lt;0,MOD(K110,1)&lt;&gt;0,NOT(ISNUMBER(L110)),L110&lt;0,MOD(L110,1)&lt;&gt;0),"Physical piece inputs must be whole",IF(AND(L110&gt;0,M110="None"),"Record inbound timing and allocation basis",IF(IF(COUNTIFS('Item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incomplete","Linked")))&lt;&gt;"Linked",IF(COUNTIFS('Item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incomplete","Linked"))),IF(INDEX('Item Register'!$D$8:$D$57,MATCH(B110,'Item Register'!$A$8:$A$57,0))&lt;&gt;"Consumable","Item class differs","Linked"))))))))))="Linked",N110+J110,""))</x:f>
      </x:c>
      <x:c r="P110" s="28" t="str">
        <x:f>IF(A110="","",IF(IF(COUNTIFS('Replenishment'!$A$8:$A$57,A110)+COUNTIFS('Replenishment'!$A$68:$A$117,A110)&lt;&gt;1,"Duplicate Demand ID",IF(OR(LEN(B110&amp;"")=0,LEN(C110&amp;"")=0,LEN(D110&amp;"")=0,LEN(E110&amp;"")=0,LEN(F110&amp;"")=0,LEN(G110&amp;"")=0,LEN(H110&amp;"")=0,LEN(I110&amp;"")=0,LEN(J110&amp;"")=0,LEN(K110&amp;"")=0,LEN(L110&amp;"")=0,LEN(M110&amp;"")=0),"Complete assumptions, stock snapshot and source references",IF(COUNTIFS('Replenishment'!$D$8:$D$57,D110)+COUNTIFS('Replenishment'!$D$68:$D$117,D110)&lt;&gt;1,"Stock pool repeated; allocate once",IF(OR(NOT(ISNUMBER(E110)),E110&lt;=0),"Enter valid stock snapshot date",IF(OR(NOT(ISNUMBER(G110)),G110&lt;0,NOT(ISNUMBER(H110)),H110&lt;0,NOT(ISNUMBER(J110)),J110&lt;0,NOT(ISNUMBER(K110)),K110&lt;0,NOT(ISNUMBER(L110)),L110&lt;0),"Assumptions and stock must be nonnegative numbers",IF(OR(ROUND(G110,6)&lt;&gt;G110,ROUND(H110,6)&lt;&gt;H110),"PAR and forecast inputs support up to 6 decimals",IF(OR(NOT(ISNUMBER(J110)),J110&lt;0,MOD(J110,1)&lt;&gt;0,NOT(ISNUMBER(K110)),K110&lt;0,MOD(K110,1)&lt;&gt;0,NOT(ISNUMBER(L110)),L110&lt;0,MOD(L110,1)&lt;&gt;0),"Physical piece inputs must be whole",IF(AND(L110&gt;0,M110="None"),"Record inbound timing and allocation basis",IF(IF(COUNTIFS('Item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incomplete","Linked")))&lt;&gt;"Linked",IF(COUNTIFS('Item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incomplete","Linked"))),IF(INDEX('Item Register'!$D$8:$D$57,MATCH(B110,'Item Register'!$A$8:$A$57,0))&lt;&gt;"Consumable","Item class differs","Linked"))))))))))="Linked",MAX(0,O110-K110-L110),""))</x:f>
      </x:c>
      <x:c r="Q110" s="28" t="str">
        <x:f>IF(A110="","",IF(IF(COUNTIFS('Replenishment'!$A$8:$A$57,A110)+COUNTIFS('Replenishment'!$A$68:$A$117,A110)&lt;&gt;1,"Duplicate Demand ID",IF(OR(LEN(B110&amp;"")=0,LEN(C110&amp;"")=0,LEN(D110&amp;"")=0,LEN(E110&amp;"")=0,LEN(F110&amp;"")=0,LEN(G110&amp;"")=0,LEN(H110&amp;"")=0,LEN(I110&amp;"")=0,LEN(J110&amp;"")=0,LEN(K110&amp;"")=0,LEN(L110&amp;"")=0,LEN(M110&amp;"")=0),"Complete assumptions, stock snapshot and source references",IF(COUNTIFS('Replenishment'!$D$8:$D$57,D110)+COUNTIFS('Replenishment'!$D$68:$D$117,D110)&lt;&gt;1,"Stock pool repeated; allocate once",IF(OR(NOT(ISNUMBER(E110)),E110&lt;=0),"Enter valid stock snapshot date",IF(OR(NOT(ISNUMBER(G110)),G110&lt;0,NOT(ISNUMBER(H110)),H110&lt;0,NOT(ISNUMBER(J110)),J110&lt;0,NOT(ISNUMBER(K110)),K110&lt;0,NOT(ISNUMBER(L110)),L110&lt;0),"Assumptions and stock must be nonnegative numbers",IF(OR(ROUND(G110,6)&lt;&gt;G110,ROUND(H110,6)&lt;&gt;H110),"PAR and forecast inputs support up to 6 decimals",IF(OR(NOT(ISNUMBER(J110)),J110&lt;0,MOD(J110,1)&lt;&gt;0,NOT(ISNUMBER(K110)),K110&lt;0,MOD(K110,1)&lt;&gt;0,NOT(ISNUMBER(L110)),L110&lt;0,MOD(L110,1)&lt;&gt;0),"Physical piece inputs must be whole",IF(AND(L110&gt;0,M110="None"),"Record inbound timing and allocation basis",IF(IF(COUNTIFS('Item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incomplete","Linked")))&lt;&gt;"Linked",IF(COUNTIFS('Item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incomplete","Linked"))),IF(INDEX('Item Register'!$D$8:$D$57,MATCH(B110,'Item Register'!$A$8:$A$57,0))&lt;&gt;"Consumable","Item class differs","Linked"))))))))))="Linked",ROUNDUP(P110/INDEX('Item Register'!$F$8:$F$57,MATCH(B110,'Item Register'!$A$8:$A$57,0)),0),""))</x:f>
      </x:c>
      <x:c r="R110" s="28" t="str">
        <x:f>IF(A110="","",IF(IF(COUNTIFS('Replenishment'!$A$8:$A$57,A110)+COUNTIFS('Replenishment'!$A$68:$A$117,A110)&lt;&gt;1,"Duplicate Demand ID",IF(OR(LEN(B110&amp;"")=0,LEN(C110&amp;"")=0,LEN(D110&amp;"")=0,LEN(E110&amp;"")=0,LEN(F110&amp;"")=0,LEN(G110&amp;"")=0,LEN(H110&amp;"")=0,LEN(I110&amp;"")=0,LEN(J110&amp;"")=0,LEN(K110&amp;"")=0,LEN(L110&amp;"")=0,LEN(M110&amp;"")=0),"Complete assumptions, stock snapshot and source references",IF(COUNTIFS('Replenishment'!$D$8:$D$57,D110)+COUNTIFS('Replenishment'!$D$68:$D$117,D110)&lt;&gt;1,"Stock pool repeated; allocate once",IF(OR(NOT(ISNUMBER(E110)),E110&lt;=0),"Enter valid stock snapshot date",IF(OR(NOT(ISNUMBER(G110)),G110&lt;0,NOT(ISNUMBER(H110)),H110&lt;0,NOT(ISNUMBER(J110)),J110&lt;0,NOT(ISNUMBER(K110)),K110&lt;0,NOT(ISNUMBER(L110)),L110&lt;0),"Assumptions and stock must be nonnegative numbers",IF(OR(ROUND(G110,6)&lt;&gt;G110,ROUND(H110,6)&lt;&gt;H110),"PAR and forecast inputs support up to 6 decimals",IF(OR(NOT(ISNUMBER(J110)),J110&lt;0,MOD(J110,1)&lt;&gt;0,NOT(ISNUMBER(K110)),K110&lt;0,MOD(K110,1)&lt;&gt;0,NOT(ISNUMBER(L110)),L110&lt;0,MOD(L110,1)&lt;&gt;0),"Physical piece inputs must be whole",IF(AND(L110&gt;0,M110="None"),"Record inbound timing and allocation basis",IF(IF(COUNTIFS('Item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incomplete","Linked")))&lt;&gt;"Linked",IF(COUNTIFS('Item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incomplete","Linked"))),IF(INDEX('Item Register'!$D$8:$D$57,MATCH(B110,'Item Register'!$A$8:$A$57,0))&lt;&gt;"Consumable","Item class differs","Linked"))))))))))="Linked",Q110*INDEX('Item Register'!$F$8:$F$57,MATCH(B110,'Item Register'!$A$8:$A$57,0)),""))</x:f>
      </x:c>
      <x:c r="S110" s="28" t="str">
        <x:f>IF(A110="","",IF(IF(COUNTIFS('Replenishment'!$A$8:$A$57,A110)+COUNTIFS('Replenishment'!$A$68:$A$117,A110)&lt;&gt;1,"Duplicate Demand ID",IF(OR(LEN(B110&amp;"")=0,LEN(C110&amp;"")=0,LEN(D110&amp;"")=0,LEN(E110&amp;"")=0,LEN(F110&amp;"")=0,LEN(G110&amp;"")=0,LEN(H110&amp;"")=0,LEN(I110&amp;"")=0,LEN(J110&amp;"")=0,LEN(K110&amp;"")=0,LEN(L110&amp;"")=0,LEN(M110&amp;"")=0),"Complete assumptions, stock snapshot and source references",IF(COUNTIFS('Replenishment'!$D$8:$D$57,D110)+COUNTIFS('Replenishment'!$D$68:$D$117,D110)&lt;&gt;1,"Stock pool repeated; allocate once",IF(OR(NOT(ISNUMBER(E110)),E110&lt;=0),"Enter valid stock snapshot date",IF(OR(NOT(ISNUMBER(G110)),G110&lt;0,NOT(ISNUMBER(H110)),H110&lt;0,NOT(ISNUMBER(J110)),J110&lt;0,NOT(ISNUMBER(K110)),K110&lt;0,NOT(ISNUMBER(L110)),L110&lt;0),"Assumptions and stock must be nonnegative numbers",IF(OR(ROUND(G110,6)&lt;&gt;G110,ROUND(H110,6)&lt;&gt;H110),"PAR and forecast inputs support up to 6 decimals",IF(OR(NOT(ISNUMBER(J110)),J110&lt;0,MOD(J110,1)&lt;&gt;0,NOT(ISNUMBER(K110)),K110&lt;0,MOD(K110,1)&lt;&gt;0,NOT(ISNUMBER(L110)),L110&lt;0,MOD(L110,1)&lt;&gt;0),"Physical piece inputs must be whole",IF(AND(L110&gt;0,M110="None"),"Record inbound timing and allocation basis",IF(IF(COUNTIFS('Item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incomplete","Linked")))&lt;&gt;"Linked",IF(COUNTIFS('Item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incomplete","Linked"))),IF(INDEX('Item Register'!$D$8:$D$57,MATCH(B110,'Item Register'!$A$8:$A$57,0))&lt;&gt;"Consumable","Item class differs","Linked"))))))))))="Linked",R110-P110,""))</x:f>
      </x:c>
      <x:c r="T110" s="27" t="str">
        <x:f>IF(LEN(A110&amp;"")=0,IF(COUNTA(A110,B110,C110,D110,E110,F110,G110,H110,I110,J110,K110,L110,M110)=0,"","Enter Demand ID"),IF(IF(COUNTIFS('Replenishment'!$A$8:$A$57,A110)+COUNTIFS('Replenishment'!$A$68:$A$117,A110)&lt;&gt;1,"Duplicate Demand ID",IF(OR(LEN(B110&amp;"")=0,LEN(C110&amp;"")=0,LEN(D110&amp;"")=0,LEN(E110&amp;"")=0,LEN(F110&amp;"")=0,LEN(G110&amp;"")=0,LEN(H110&amp;"")=0,LEN(I110&amp;"")=0,LEN(J110&amp;"")=0,LEN(K110&amp;"")=0,LEN(L110&amp;"")=0,LEN(M110&amp;"")=0),"Complete assumptions, stock snapshot and source references",IF(COUNTIFS('Replenishment'!$D$8:$D$57,D110)+COUNTIFS('Replenishment'!$D$68:$D$117,D110)&lt;&gt;1,"Stock pool repeated; allocate once",IF(OR(NOT(ISNUMBER(E110)),E110&lt;=0),"Enter valid stock snapshot date",IF(OR(NOT(ISNUMBER(G110)),G110&lt;0,NOT(ISNUMBER(H110)),H110&lt;0,NOT(ISNUMBER(J110)),J110&lt;0,NOT(ISNUMBER(K110)),K110&lt;0,NOT(ISNUMBER(L110)),L110&lt;0),"Assumptions and stock must be nonnegative numbers",IF(OR(ROUND(G110,6)&lt;&gt;G110,ROUND(H110,6)&lt;&gt;H110),"PAR and forecast inputs support up to 6 decimals",IF(OR(NOT(ISNUMBER(J110)),J110&lt;0,MOD(J110,1)&lt;&gt;0,NOT(ISNUMBER(K110)),K110&lt;0,MOD(K110,1)&lt;&gt;0,NOT(ISNUMBER(L110)),L110&lt;0,MOD(L110,1)&lt;&gt;0),"Physical piece inputs must be whole",IF(AND(L110&gt;0,M110="None"),"Record inbound timing and allocation basis",IF(IF(COUNTIFS('Item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incomplete","Linked")))&lt;&gt;"Linked",IF(COUNTIFS('Item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incomplete","Linked"))),IF(INDEX('Item Register'!$D$8:$D$57,MATCH(B110,'Item Register'!$A$8:$A$57,0))&lt;&gt;"Consumable","Item class differs","Linked"))))))))))&lt;&gt;"Linked",IF(COUNTIFS('Replenishment'!$A$8:$A$57,A110)+COUNTIFS('Replenishment'!$A$68:$A$117,A110)&lt;&gt;1,"Duplicate Demand ID",IF(OR(LEN(B110&amp;"")=0,LEN(C110&amp;"")=0,LEN(D110&amp;"")=0,LEN(E110&amp;"")=0,LEN(F110&amp;"")=0,LEN(G110&amp;"")=0,LEN(H110&amp;"")=0,LEN(I110&amp;"")=0,LEN(J110&amp;"")=0,LEN(K110&amp;"")=0,LEN(L110&amp;"")=0,LEN(M110&amp;"")=0),"Complete assumptions, stock snapshot and source references",IF(COUNTIFS('Replenishment'!$D$8:$D$57,D110)+COUNTIFS('Replenishment'!$D$68:$D$117,D110)&lt;&gt;1,"Stock pool repeated; allocate once",IF(OR(NOT(ISNUMBER(E110)),E110&lt;=0),"Enter valid stock snapshot date",IF(OR(NOT(ISNUMBER(G110)),G110&lt;0,NOT(ISNUMBER(H110)),H110&lt;0,NOT(ISNUMBER(J110)),J110&lt;0,NOT(ISNUMBER(K110)),K110&lt;0,NOT(ISNUMBER(L110)),L110&lt;0),"Assumptions and stock must be nonnegative numbers",IF(OR(ROUND(G110,6)&lt;&gt;G110,ROUND(H110,6)&lt;&gt;H110),"PAR and forecast inputs support up to 6 decimals",IF(OR(NOT(ISNUMBER(J110)),J110&lt;0,MOD(J110,1)&lt;&gt;0,NOT(ISNUMBER(K110)),K110&lt;0,MOD(K110,1)&lt;&gt;0,NOT(ISNUMBER(L110)),L110&lt;0,MOD(L110,1)&lt;&gt;0),"Physical piece inputs must be whole",IF(AND(L110&gt;0,M110="None"),"Record inbound timing and allocation basis",IF(IF(COUNTIFS('Item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incomplete","Linked")))&lt;&gt;"Linked",IF(COUNTIFS('Item Register'!$A$8:$A$57,B110)&lt;&gt;1,"Missing or duplicate Item ID",IF(INDEX('Item Register'!$C$8:$C$57,MATCH(B110,'Item Register'!$A$8:$A$57,0))&lt;&gt;C110,"Revision mismatch",IF(INDEX('Item Register'!$J$8:$J$57,MATCH(B110,'Item Register'!$A$8:$A$57,0))&lt;&gt;"Recorded","Item record incomplete","Linked"))),IF(INDEX('Item Register'!$D$8:$D$57,MATCH(B110,'Item Register'!$A$8:$A$57,0))&lt;&gt;"Consumable","Item class differs","Linked")))))))))),"Planning quantities calculated"))</x:f>
      </x:c>
    </x:row>
    <x:row r="111" ht="38" customHeight="1">
      <x:c r="A111" s="23"/>
      <x:c r="B111" s="23"/>
      <x:c r="C111" s="23"/>
      <x:c r="D111" s="23"/>
      <x:c r="E111" s="24"/>
      <x:c r="F111" s="23"/>
      <x:c r="G111" s="26"/>
      <x:c r="H111" s="26"/>
      <x:c r="I111" s="23"/>
      <x:c r="J111" s="25"/>
      <x:c r="K111" s="25"/>
      <x:c r="L111" s="25"/>
      <x:c r="M111" s="23"/>
      <x:c r="N111" s="28" t="str">
        <x:f>IF(A111="","",IF(IF(COUNTIFS('Replenishment'!$A$8:$A$57,A111)+COUNTIFS('Replenishment'!$A$68:$A$117,A111)&lt;&gt;1,"Duplicate Demand ID",IF(OR(LEN(B111&amp;"")=0,LEN(C111&amp;"")=0,LEN(D111&amp;"")=0,LEN(E111&amp;"")=0,LEN(F111&amp;"")=0,LEN(G111&amp;"")=0,LEN(H111&amp;"")=0,LEN(I111&amp;"")=0,LEN(J111&amp;"")=0,LEN(K111&amp;"")=0,LEN(L111&amp;"")=0,LEN(M111&amp;"")=0),"Complete assumptions, stock snapshot and source references",IF(COUNTIFS('Replenishment'!$D$8:$D$57,D111)+COUNTIFS('Replenishment'!$D$68:$D$117,D111)&lt;&gt;1,"Stock pool repeated; allocate once",IF(OR(NOT(ISNUMBER(E111)),E111&lt;=0),"Enter valid stock snapshot date",IF(OR(NOT(ISNUMBER(G111)),G111&lt;0,NOT(ISNUMBER(H111)),H111&lt;0,NOT(ISNUMBER(J111)),J111&lt;0,NOT(ISNUMBER(K111)),K111&lt;0,NOT(ISNUMBER(L111)),L111&lt;0),"Assumptions and stock must be nonnegative numbers",IF(OR(ROUND(G111,6)&lt;&gt;G111,ROUND(H111,6)&lt;&gt;H111),"PAR and forecast inputs support up to 6 decimals",IF(OR(NOT(ISNUMBER(J111)),J111&lt;0,MOD(J111,1)&lt;&gt;0,NOT(ISNUMBER(K111)),K111&lt;0,MOD(K111,1)&lt;&gt;0,NOT(ISNUMBER(L111)),L111&lt;0,MOD(L111,1)&lt;&gt;0),"Physical piece inputs must be whole",IF(AND(L111&gt;0,M111="None"),"Record inbound timing and allocation basis",IF(IF(COUNTIFS('Item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incomplete","Linked")))&lt;&gt;"Linked",IF(COUNTIFS('Item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incomplete","Linked"))),IF(INDEX('Item Register'!$D$8:$D$57,MATCH(B111,'Item Register'!$A$8:$A$57,0))&lt;&gt;"Consumable","Item class differs","Linked"))))))))))="Linked",ROUNDUP(ROUND(G111*H111,12),0),""))</x:f>
      </x:c>
      <x:c r="O111" s="28" t="str">
        <x:f>IF(A111="","",IF(IF(COUNTIFS('Replenishment'!$A$8:$A$57,A111)+COUNTIFS('Replenishment'!$A$68:$A$117,A111)&lt;&gt;1,"Duplicate Demand ID",IF(OR(LEN(B111&amp;"")=0,LEN(C111&amp;"")=0,LEN(D111&amp;"")=0,LEN(E111&amp;"")=0,LEN(F111&amp;"")=0,LEN(G111&amp;"")=0,LEN(H111&amp;"")=0,LEN(I111&amp;"")=0,LEN(J111&amp;"")=0,LEN(K111&amp;"")=0,LEN(L111&amp;"")=0,LEN(M111&amp;"")=0),"Complete assumptions, stock snapshot and source references",IF(COUNTIFS('Replenishment'!$D$8:$D$57,D111)+COUNTIFS('Replenishment'!$D$68:$D$117,D111)&lt;&gt;1,"Stock pool repeated; allocate once",IF(OR(NOT(ISNUMBER(E111)),E111&lt;=0),"Enter valid stock snapshot date",IF(OR(NOT(ISNUMBER(G111)),G111&lt;0,NOT(ISNUMBER(H111)),H111&lt;0,NOT(ISNUMBER(J111)),J111&lt;0,NOT(ISNUMBER(K111)),K111&lt;0,NOT(ISNUMBER(L111)),L111&lt;0),"Assumptions and stock must be nonnegative numbers",IF(OR(ROUND(G111,6)&lt;&gt;G111,ROUND(H111,6)&lt;&gt;H111),"PAR and forecast inputs support up to 6 decimals",IF(OR(NOT(ISNUMBER(J111)),J111&lt;0,MOD(J111,1)&lt;&gt;0,NOT(ISNUMBER(K111)),K111&lt;0,MOD(K111,1)&lt;&gt;0,NOT(ISNUMBER(L111)),L111&lt;0,MOD(L111,1)&lt;&gt;0),"Physical piece inputs must be whole",IF(AND(L111&gt;0,M111="None"),"Record inbound timing and allocation basis",IF(IF(COUNTIFS('Item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incomplete","Linked")))&lt;&gt;"Linked",IF(COUNTIFS('Item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incomplete","Linked"))),IF(INDEX('Item Register'!$D$8:$D$57,MATCH(B111,'Item Register'!$A$8:$A$57,0))&lt;&gt;"Consumable","Item class differs","Linked"))))))))))="Linked",N111+J111,""))</x:f>
      </x:c>
      <x:c r="P111" s="28" t="str">
        <x:f>IF(A111="","",IF(IF(COUNTIFS('Replenishment'!$A$8:$A$57,A111)+COUNTIFS('Replenishment'!$A$68:$A$117,A111)&lt;&gt;1,"Duplicate Demand ID",IF(OR(LEN(B111&amp;"")=0,LEN(C111&amp;"")=0,LEN(D111&amp;"")=0,LEN(E111&amp;"")=0,LEN(F111&amp;"")=0,LEN(G111&amp;"")=0,LEN(H111&amp;"")=0,LEN(I111&amp;"")=0,LEN(J111&amp;"")=0,LEN(K111&amp;"")=0,LEN(L111&amp;"")=0,LEN(M111&amp;"")=0),"Complete assumptions, stock snapshot and source references",IF(COUNTIFS('Replenishment'!$D$8:$D$57,D111)+COUNTIFS('Replenishment'!$D$68:$D$117,D111)&lt;&gt;1,"Stock pool repeated; allocate once",IF(OR(NOT(ISNUMBER(E111)),E111&lt;=0),"Enter valid stock snapshot date",IF(OR(NOT(ISNUMBER(G111)),G111&lt;0,NOT(ISNUMBER(H111)),H111&lt;0,NOT(ISNUMBER(J111)),J111&lt;0,NOT(ISNUMBER(K111)),K111&lt;0,NOT(ISNUMBER(L111)),L111&lt;0),"Assumptions and stock must be nonnegative numbers",IF(OR(ROUND(G111,6)&lt;&gt;G111,ROUND(H111,6)&lt;&gt;H111),"PAR and forecast inputs support up to 6 decimals",IF(OR(NOT(ISNUMBER(J111)),J111&lt;0,MOD(J111,1)&lt;&gt;0,NOT(ISNUMBER(K111)),K111&lt;0,MOD(K111,1)&lt;&gt;0,NOT(ISNUMBER(L111)),L111&lt;0,MOD(L111,1)&lt;&gt;0),"Physical piece inputs must be whole",IF(AND(L111&gt;0,M111="None"),"Record inbound timing and allocation basis",IF(IF(COUNTIFS('Item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incomplete","Linked")))&lt;&gt;"Linked",IF(COUNTIFS('Item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incomplete","Linked"))),IF(INDEX('Item Register'!$D$8:$D$57,MATCH(B111,'Item Register'!$A$8:$A$57,0))&lt;&gt;"Consumable","Item class differs","Linked"))))))))))="Linked",MAX(0,O111-K111-L111),""))</x:f>
      </x:c>
      <x:c r="Q111" s="28" t="str">
        <x:f>IF(A111="","",IF(IF(COUNTIFS('Replenishment'!$A$8:$A$57,A111)+COUNTIFS('Replenishment'!$A$68:$A$117,A111)&lt;&gt;1,"Duplicate Demand ID",IF(OR(LEN(B111&amp;"")=0,LEN(C111&amp;"")=0,LEN(D111&amp;"")=0,LEN(E111&amp;"")=0,LEN(F111&amp;"")=0,LEN(G111&amp;"")=0,LEN(H111&amp;"")=0,LEN(I111&amp;"")=0,LEN(J111&amp;"")=0,LEN(K111&amp;"")=0,LEN(L111&amp;"")=0,LEN(M111&amp;"")=0),"Complete assumptions, stock snapshot and source references",IF(COUNTIFS('Replenishment'!$D$8:$D$57,D111)+COUNTIFS('Replenishment'!$D$68:$D$117,D111)&lt;&gt;1,"Stock pool repeated; allocate once",IF(OR(NOT(ISNUMBER(E111)),E111&lt;=0),"Enter valid stock snapshot date",IF(OR(NOT(ISNUMBER(G111)),G111&lt;0,NOT(ISNUMBER(H111)),H111&lt;0,NOT(ISNUMBER(J111)),J111&lt;0,NOT(ISNUMBER(K111)),K111&lt;0,NOT(ISNUMBER(L111)),L111&lt;0),"Assumptions and stock must be nonnegative numbers",IF(OR(ROUND(G111,6)&lt;&gt;G111,ROUND(H111,6)&lt;&gt;H111),"PAR and forecast inputs support up to 6 decimals",IF(OR(NOT(ISNUMBER(J111)),J111&lt;0,MOD(J111,1)&lt;&gt;0,NOT(ISNUMBER(K111)),K111&lt;0,MOD(K111,1)&lt;&gt;0,NOT(ISNUMBER(L111)),L111&lt;0,MOD(L111,1)&lt;&gt;0),"Physical piece inputs must be whole",IF(AND(L111&gt;0,M111="None"),"Record inbound timing and allocation basis",IF(IF(COUNTIFS('Item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incomplete","Linked")))&lt;&gt;"Linked",IF(COUNTIFS('Item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incomplete","Linked"))),IF(INDEX('Item Register'!$D$8:$D$57,MATCH(B111,'Item Register'!$A$8:$A$57,0))&lt;&gt;"Consumable","Item class differs","Linked"))))))))))="Linked",ROUNDUP(P111/INDEX('Item Register'!$F$8:$F$57,MATCH(B111,'Item Register'!$A$8:$A$57,0)),0),""))</x:f>
      </x:c>
      <x:c r="R111" s="28" t="str">
        <x:f>IF(A111="","",IF(IF(COUNTIFS('Replenishment'!$A$8:$A$57,A111)+COUNTIFS('Replenishment'!$A$68:$A$117,A111)&lt;&gt;1,"Duplicate Demand ID",IF(OR(LEN(B111&amp;"")=0,LEN(C111&amp;"")=0,LEN(D111&amp;"")=0,LEN(E111&amp;"")=0,LEN(F111&amp;"")=0,LEN(G111&amp;"")=0,LEN(H111&amp;"")=0,LEN(I111&amp;"")=0,LEN(J111&amp;"")=0,LEN(K111&amp;"")=0,LEN(L111&amp;"")=0,LEN(M111&amp;"")=0),"Complete assumptions, stock snapshot and source references",IF(COUNTIFS('Replenishment'!$D$8:$D$57,D111)+COUNTIFS('Replenishment'!$D$68:$D$117,D111)&lt;&gt;1,"Stock pool repeated; allocate once",IF(OR(NOT(ISNUMBER(E111)),E111&lt;=0),"Enter valid stock snapshot date",IF(OR(NOT(ISNUMBER(G111)),G111&lt;0,NOT(ISNUMBER(H111)),H111&lt;0,NOT(ISNUMBER(J111)),J111&lt;0,NOT(ISNUMBER(K111)),K111&lt;0,NOT(ISNUMBER(L111)),L111&lt;0),"Assumptions and stock must be nonnegative numbers",IF(OR(ROUND(G111,6)&lt;&gt;G111,ROUND(H111,6)&lt;&gt;H111),"PAR and forecast inputs support up to 6 decimals",IF(OR(NOT(ISNUMBER(J111)),J111&lt;0,MOD(J111,1)&lt;&gt;0,NOT(ISNUMBER(K111)),K111&lt;0,MOD(K111,1)&lt;&gt;0,NOT(ISNUMBER(L111)),L111&lt;0,MOD(L111,1)&lt;&gt;0),"Physical piece inputs must be whole",IF(AND(L111&gt;0,M111="None"),"Record inbound timing and allocation basis",IF(IF(COUNTIFS('Item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incomplete","Linked")))&lt;&gt;"Linked",IF(COUNTIFS('Item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incomplete","Linked"))),IF(INDEX('Item Register'!$D$8:$D$57,MATCH(B111,'Item Register'!$A$8:$A$57,0))&lt;&gt;"Consumable","Item class differs","Linked"))))))))))="Linked",Q111*INDEX('Item Register'!$F$8:$F$57,MATCH(B111,'Item Register'!$A$8:$A$57,0)),""))</x:f>
      </x:c>
      <x:c r="S111" s="28" t="str">
        <x:f>IF(A111="","",IF(IF(COUNTIFS('Replenishment'!$A$8:$A$57,A111)+COUNTIFS('Replenishment'!$A$68:$A$117,A111)&lt;&gt;1,"Duplicate Demand ID",IF(OR(LEN(B111&amp;"")=0,LEN(C111&amp;"")=0,LEN(D111&amp;"")=0,LEN(E111&amp;"")=0,LEN(F111&amp;"")=0,LEN(G111&amp;"")=0,LEN(H111&amp;"")=0,LEN(I111&amp;"")=0,LEN(J111&amp;"")=0,LEN(K111&amp;"")=0,LEN(L111&amp;"")=0,LEN(M111&amp;"")=0),"Complete assumptions, stock snapshot and source references",IF(COUNTIFS('Replenishment'!$D$8:$D$57,D111)+COUNTIFS('Replenishment'!$D$68:$D$117,D111)&lt;&gt;1,"Stock pool repeated; allocate once",IF(OR(NOT(ISNUMBER(E111)),E111&lt;=0),"Enter valid stock snapshot date",IF(OR(NOT(ISNUMBER(G111)),G111&lt;0,NOT(ISNUMBER(H111)),H111&lt;0,NOT(ISNUMBER(J111)),J111&lt;0,NOT(ISNUMBER(K111)),K111&lt;0,NOT(ISNUMBER(L111)),L111&lt;0),"Assumptions and stock must be nonnegative numbers",IF(OR(ROUND(G111,6)&lt;&gt;G111,ROUND(H111,6)&lt;&gt;H111),"PAR and forecast inputs support up to 6 decimals",IF(OR(NOT(ISNUMBER(J111)),J111&lt;0,MOD(J111,1)&lt;&gt;0,NOT(ISNUMBER(K111)),K111&lt;0,MOD(K111,1)&lt;&gt;0,NOT(ISNUMBER(L111)),L111&lt;0,MOD(L111,1)&lt;&gt;0),"Physical piece inputs must be whole",IF(AND(L111&gt;0,M111="None"),"Record inbound timing and allocation basis",IF(IF(COUNTIFS('Item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incomplete","Linked")))&lt;&gt;"Linked",IF(COUNTIFS('Item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incomplete","Linked"))),IF(INDEX('Item Register'!$D$8:$D$57,MATCH(B111,'Item Register'!$A$8:$A$57,0))&lt;&gt;"Consumable","Item class differs","Linked"))))))))))="Linked",R111-P111,""))</x:f>
      </x:c>
      <x:c r="T111" s="27" t="str">
        <x:f>IF(LEN(A111&amp;"")=0,IF(COUNTA(A111,B111,C111,D111,E111,F111,G111,H111,I111,J111,K111,L111,M111)=0,"","Enter Demand ID"),IF(IF(COUNTIFS('Replenishment'!$A$8:$A$57,A111)+COUNTIFS('Replenishment'!$A$68:$A$117,A111)&lt;&gt;1,"Duplicate Demand ID",IF(OR(LEN(B111&amp;"")=0,LEN(C111&amp;"")=0,LEN(D111&amp;"")=0,LEN(E111&amp;"")=0,LEN(F111&amp;"")=0,LEN(G111&amp;"")=0,LEN(H111&amp;"")=0,LEN(I111&amp;"")=0,LEN(J111&amp;"")=0,LEN(K111&amp;"")=0,LEN(L111&amp;"")=0,LEN(M111&amp;"")=0),"Complete assumptions, stock snapshot and source references",IF(COUNTIFS('Replenishment'!$D$8:$D$57,D111)+COUNTIFS('Replenishment'!$D$68:$D$117,D111)&lt;&gt;1,"Stock pool repeated; allocate once",IF(OR(NOT(ISNUMBER(E111)),E111&lt;=0),"Enter valid stock snapshot date",IF(OR(NOT(ISNUMBER(G111)),G111&lt;0,NOT(ISNUMBER(H111)),H111&lt;0,NOT(ISNUMBER(J111)),J111&lt;0,NOT(ISNUMBER(K111)),K111&lt;0,NOT(ISNUMBER(L111)),L111&lt;0),"Assumptions and stock must be nonnegative numbers",IF(OR(ROUND(G111,6)&lt;&gt;G111,ROUND(H111,6)&lt;&gt;H111),"PAR and forecast inputs support up to 6 decimals",IF(OR(NOT(ISNUMBER(J111)),J111&lt;0,MOD(J111,1)&lt;&gt;0,NOT(ISNUMBER(K111)),K111&lt;0,MOD(K111,1)&lt;&gt;0,NOT(ISNUMBER(L111)),L111&lt;0,MOD(L111,1)&lt;&gt;0),"Physical piece inputs must be whole",IF(AND(L111&gt;0,M111="None"),"Record inbound timing and allocation basis",IF(IF(COUNTIFS('Item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incomplete","Linked")))&lt;&gt;"Linked",IF(COUNTIFS('Item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incomplete","Linked"))),IF(INDEX('Item Register'!$D$8:$D$57,MATCH(B111,'Item Register'!$A$8:$A$57,0))&lt;&gt;"Consumable","Item class differs","Linked"))))))))))&lt;&gt;"Linked",IF(COUNTIFS('Replenishment'!$A$8:$A$57,A111)+COUNTIFS('Replenishment'!$A$68:$A$117,A111)&lt;&gt;1,"Duplicate Demand ID",IF(OR(LEN(B111&amp;"")=0,LEN(C111&amp;"")=0,LEN(D111&amp;"")=0,LEN(E111&amp;"")=0,LEN(F111&amp;"")=0,LEN(G111&amp;"")=0,LEN(H111&amp;"")=0,LEN(I111&amp;"")=0,LEN(J111&amp;"")=0,LEN(K111&amp;"")=0,LEN(L111&amp;"")=0,LEN(M111&amp;"")=0),"Complete assumptions, stock snapshot and source references",IF(COUNTIFS('Replenishment'!$D$8:$D$57,D111)+COUNTIFS('Replenishment'!$D$68:$D$117,D111)&lt;&gt;1,"Stock pool repeated; allocate once",IF(OR(NOT(ISNUMBER(E111)),E111&lt;=0),"Enter valid stock snapshot date",IF(OR(NOT(ISNUMBER(G111)),G111&lt;0,NOT(ISNUMBER(H111)),H111&lt;0,NOT(ISNUMBER(J111)),J111&lt;0,NOT(ISNUMBER(K111)),K111&lt;0,NOT(ISNUMBER(L111)),L111&lt;0),"Assumptions and stock must be nonnegative numbers",IF(OR(ROUND(G111,6)&lt;&gt;G111,ROUND(H111,6)&lt;&gt;H111),"PAR and forecast inputs support up to 6 decimals",IF(OR(NOT(ISNUMBER(J111)),J111&lt;0,MOD(J111,1)&lt;&gt;0,NOT(ISNUMBER(K111)),K111&lt;0,MOD(K111,1)&lt;&gt;0,NOT(ISNUMBER(L111)),L111&lt;0,MOD(L111,1)&lt;&gt;0),"Physical piece inputs must be whole",IF(AND(L111&gt;0,M111="None"),"Record inbound timing and allocation basis",IF(IF(COUNTIFS('Item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incomplete","Linked")))&lt;&gt;"Linked",IF(COUNTIFS('Item Register'!$A$8:$A$57,B111)&lt;&gt;1,"Missing or duplicate Item ID",IF(INDEX('Item Register'!$C$8:$C$57,MATCH(B111,'Item Register'!$A$8:$A$57,0))&lt;&gt;C111,"Revision mismatch",IF(INDEX('Item Register'!$J$8:$J$57,MATCH(B111,'Item Register'!$A$8:$A$57,0))&lt;&gt;"Recorded","Item record incomplete","Linked"))),IF(INDEX('Item Register'!$D$8:$D$57,MATCH(B111,'Item Register'!$A$8:$A$57,0))&lt;&gt;"Consumable","Item class differs","Linked")))))))))),"Planning quantities calculated"))</x:f>
      </x:c>
    </x:row>
    <x:row r="112" ht="38" customHeight="1">
      <x:c r="A112" s="23"/>
      <x:c r="B112" s="23"/>
      <x:c r="C112" s="23"/>
      <x:c r="D112" s="23"/>
      <x:c r="E112" s="24"/>
      <x:c r="F112" s="23"/>
      <x:c r="G112" s="26"/>
      <x:c r="H112" s="26"/>
      <x:c r="I112" s="23"/>
      <x:c r="J112" s="25"/>
      <x:c r="K112" s="25"/>
      <x:c r="L112" s="25"/>
      <x:c r="M112" s="23"/>
      <x:c r="N112" s="28" t="str">
        <x:f>IF(A112="","",IF(IF(COUNTIFS('Replenishment'!$A$8:$A$57,A112)+COUNTIFS('Replenishment'!$A$68:$A$117,A112)&lt;&gt;1,"Duplicate Demand ID",IF(OR(LEN(B112&amp;"")=0,LEN(C112&amp;"")=0,LEN(D112&amp;"")=0,LEN(E112&amp;"")=0,LEN(F112&amp;"")=0,LEN(G112&amp;"")=0,LEN(H112&amp;"")=0,LEN(I112&amp;"")=0,LEN(J112&amp;"")=0,LEN(K112&amp;"")=0,LEN(L112&amp;"")=0,LEN(M112&amp;"")=0),"Complete assumptions, stock snapshot and source references",IF(COUNTIFS('Replenishment'!$D$8:$D$57,D112)+COUNTIFS('Replenishment'!$D$68:$D$117,D112)&lt;&gt;1,"Stock pool repeated; allocate once",IF(OR(NOT(ISNUMBER(E112)),E112&lt;=0),"Enter valid stock snapshot date",IF(OR(NOT(ISNUMBER(G112)),G112&lt;0,NOT(ISNUMBER(H112)),H112&lt;0,NOT(ISNUMBER(J112)),J112&lt;0,NOT(ISNUMBER(K112)),K112&lt;0,NOT(ISNUMBER(L112)),L112&lt;0),"Assumptions and stock must be nonnegative numbers",IF(OR(ROUND(G112,6)&lt;&gt;G112,ROUND(H112,6)&lt;&gt;H112),"PAR and forecast inputs support up to 6 decimals",IF(OR(NOT(ISNUMBER(J112)),J112&lt;0,MOD(J112,1)&lt;&gt;0,NOT(ISNUMBER(K112)),K112&lt;0,MOD(K112,1)&lt;&gt;0,NOT(ISNUMBER(L112)),L112&lt;0,MOD(L112,1)&lt;&gt;0),"Physical piece inputs must be whole",IF(AND(L112&gt;0,M112="None"),"Record inbound timing and allocation basis",IF(IF(COUNTIFS('Item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incomplete","Linked")))&lt;&gt;"Linked",IF(COUNTIFS('Item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incomplete","Linked"))),IF(INDEX('Item Register'!$D$8:$D$57,MATCH(B112,'Item Register'!$A$8:$A$57,0))&lt;&gt;"Consumable","Item class differs","Linked"))))))))))="Linked",ROUNDUP(ROUND(G112*H112,12),0),""))</x:f>
      </x:c>
      <x:c r="O112" s="28" t="str">
        <x:f>IF(A112="","",IF(IF(COUNTIFS('Replenishment'!$A$8:$A$57,A112)+COUNTIFS('Replenishment'!$A$68:$A$117,A112)&lt;&gt;1,"Duplicate Demand ID",IF(OR(LEN(B112&amp;"")=0,LEN(C112&amp;"")=0,LEN(D112&amp;"")=0,LEN(E112&amp;"")=0,LEN(F112&amp;"")=0,LEN(G112&amp;"")=0,LEN(H112&amp;"")=0,LEN(I112&amp;"")=0,LEN(J112&amp;"")=0,LEN(K112&amp;"")=0,LEN(L112&amp;"")=0,LEN(M112&amp;"")=0),"Complete assumptions, stock snapshot and source references",IF(COUNTIFS('Replenishment'!$D$8:$D$57,D112)+COUNTIFS('Replenishment'!$D$68:$D$117,D112)&lt;&gt;1,"Stock pool repeated; allocate once",IF(OR(NOT(ISNUMBER(E112)),E112&lt;=0),"Enter valid stock snapshot date",IF(OR(NOT(ISNUMBER(G112)),G112&lt;0,NOT(ISNUMBER(H112)),H112&lt;0,NOT(ISNUMBER(J112)),J112&lt;0,NOT(ISNUMBER(K112)),K112&lt;0,NOT(ISNUMBER(L112)),L112&lt;0),"Assumptions and stock must be nonnegative numbers",IF(OR(ROUND(G112,6)&lt;&gt;G112,ROUND(H112,6)&lt;&gt;H112),"PAR and forecast inputs support up to 6 decimals",IF(OR(NOT(ISNUMBER(J112)),J112&lt;0,MOD(J112,1)&lt;&gt;0,NOT(ISNUMBER(K112)),K112&lt;0,MOD(K112,1)&lt;&gt;0,NOT(ISNUMBER(L112)),L112&lt;0,MOD(L112,1)&lt;&gt;0),"Physical piece inputs must be whole",IF(AND(L112&gt;0,M112="None"),"Record inbound timing and allocation basis",IF(IF(COUNTIFS('Item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incomplete","Linked")))&lt;&gt;"Linked",IF(COUNTIFS('Item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incomplete","Linked"))),IF(INDEX('Item Register'!$D$8:$D$57,MATCH(B112,'Item Register'!$A$8:$A$57,0))&lt;&gt;"Consumable","Item class differs","Linked"))))))))))="Linked",N112+J112,""))</x:f>
      </x:c>
      <x:c r="P112" s="28" t="str">
        <x:f>IF(A112="","",IF(IF(COUNTIFS('Replenishment'!$A$8:$A$57,A112)+COUNTIFS('Replenishment'!$A$68:$A$117,A112)&lt;&gt;1,"Duplicate Demand ID",IF(OR(LEN(B112&amp;"")=0,LEN(C112&amp;"")=0,LEN(D112&amp;"")=0,LEN(E112&amp;"")=0,LEN(F112&amp;"")=0,LEN(G112&amp;"")=0,LEN(H112&amp;"")=0,LEN(I112&amp;"")=0,LEN(J112&amp;"")=0,LEN(K112&amp;"")=0,LEN(L112&amp;"")=0,LEN(M112&amp;"")=0),"Complete assumptions, stock snapshot and source references",IF(COUNTIFS('Replenishment'!$D$8:$D$57,D112)+COUNTIFS('Replenishment'!$D$68:$D$117,D112)&lt;&gt;1,"Stock pool repeated; allocate once",IF(OR(NOT(ISNUMBER(E112)),E112&lt;=0),"Enter valid stock snapshot date",IF(OR(NOT(ISNUMBER(G112)),G112&lt;0,NOT(ISNUMBER(H112)),H112&lt;0,NOT(ISNUMBER(J112)),J112&lt;0,NOT(ISNUMBER(K112)),K112&lt;0,NOT(ISNUMBER(L112)),L112&lt;0),"Assumptions and stock must be nonnegative numbers",IF(OR(ROUND(G112,6)&lt;&gt;G112,ROUND(H112,6)&lt;&gt;H112),"PAR and forecast inputs support up to 6 decimals",IF(OR(NOT(ISNUMBER(J112)),J112&lt;0,MOD(J112,1)&lt;&gt;0,NOT(ISNUMBER(K112)),K112&lt;0,MOD(K112,1)&lt;&gt;0,NOT(ISNUMBER(L112)),L112&lt;0,MOD(L112,1)&lt;&gt;0),"Physical piece inputs must be whole",IF(AND(L112&gt;0,M112="None"),"Record inbound timing and allocation basis",IF(IF(COUNTIFS('Item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incomplete","Linked")))&lt;&gt;"Linked",IF(COUNTIFS('Item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incomplete","Linked"))),IF(INDEX('Item Register'!$D$8:$D$57,MATCH(B112,'Item Register'!$A$8:$A$57,0))&lt;&gt;"Consumable","Item class differs","Linked"))))))))))="Linked",MAX(0,O112-K112-L112),""))</x:f>
      </x:c>
      <x:c r="Q112" s="28" t="str">
        <x:f>IF(A112="","",IF(IF(COUNTIFS('Replenishment'!$A$8:$A$57,A112)+COUNTIFS('Replenishment'!$A$68:$A$117,A112)&lt;&gt;1,"Duplicate Demand ID",IF(OR(LEN(B112&amp;"")=0,LEN(C112&amp;"")=0,LEN(D112&amp;"")=0,LEN(E112&amp;"")=0,LEN(F112&amp;"")=0,LEN(G112&amp;"")=0,LEN(H112&amp;"")=0,LEN(I112&amp;"")=0,LEN(J112&amp;"")=0,LEN(K112&amp;"")=0,LEN(L112&amp;"")=0,LEN(M112&amp;"")=0),"Complete assumptions, stock snapshot and source references",IF(COUNTIFS('Replenishment'!$D$8:$D$57,D112)+COUNTIFS('Replenishment'!$D$68:$D$117,D112)&lt;&gt;1,"Stock pool repeated; allocate once",IF(OR(NOT(ISNUMBER(E112)),E112&lt;=0),"Enter valid stock snapshot date",IF(OR(NOT(ISNUMBER(G112)),G112&lt;0,NOT(ISNUMBER(H112)),H112&lt;0,NOT(ISNUMBER(J112)),J112&lt;0,NOT(ISNUMBER(K112)),K112&lt;0,NOT(ISNUMBER(L112)),L112&lt;0),"Assumptions and stock must be nonnegative numbers",IF(OR(ROUND(G112,6)&lt;&gt;G112,ROUND(H112,6)&lt;&gt;H112),"PAR and forecast inputs support up to 6 decimals",IF(OR(NOT(ISNUMBER(J112)),J112&lt;0,MOD(J112,1)&lt;&gt;0,NOT(ISNUMBER(K112)),K112&lt;0,MOD(K112,1)&lt;&gt;0,NOT(ISNUMBER(L112)),L112&lt;0,MOD(L112,1)&lt;&gt;0),"Physical piece inputs must be whole",IF(AND(L112&gt;0,M112="None"),"Record inbound timing and allocation basis",IF(IF(COUNTIFS('Item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incomplete","Linked")))&lt;&gt;"Linked",IF(COUNTIFS('Item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incomplete","Linked"))),IF(INDEX('Item Register'!$D$8:$D$57,MATCH(B112,'Item Register'!$A$8:$A$57,0))&lt;&gt;"Consumable","Item class differs","Linked"))))))))))="Linked",ROUNDUP(P112/INDEX('Item Register'!$F$8:$F$57,MATCH(B112,'Item Register'!$A$8:$A$57,0)),0),""))</x:f>
      </x:c>
      <x:c r="R112" s="28" t="str">
        <x:f>IF(A112="","",IF(IF(COUNTIFS('Replenishment'!$A$8:$A$57,A112)+COUNTIFS('Replenishment'!$A$68:$A$117,A112)&lt;&gt;1,"Duplicate Demand ID",IF(OR(LEN(B112&amp;"")=0,LEN(C112&amp;"")=0,LEN(D112&amp;"")=0,LEN(E112&amp;"")=0,LEN(F112&amp;"")=0,LEN(G112&amp;"")=0,LEN(H112&amp;"")=0,LEN(I112&amp;"")=0,LEN(J112&amp;"")=0,LEN(K112&amp;"")=0,LEN(L112&amp;"")=0,LEN(M112&amp;"")=0),"Complete assumptions, stock snapshot and source references",IF(COUNTIFS('Replenishment'!$D$8:$D$57,D112)+COUNTIFS('Replenishment'!$D$68:$D$117,D112)&lt;&gt;1,"Stock pool repeated; allocate once",IF(OR(NOT(ISNUMBER(E112)),E112&lt;=0),"Enter valid stock snapshot date",IF(OR(NOT(ISNUMBER(G112)),G112&lt;0,NOT(ISNUMBER(H112)),H112&lt;0,NOT(ISNUMBER(J112)),J112&lt;0,NOT(ISNUMBER(K112)),K112&lt;0,NOT(ISNUMBER(L112)),L112&lt;0),"Assumptions and stock must be nonnegative numbers",IF(OR(ROUND(G112,6)&lt;&gt;G112,ROUND(H112,6)&lt;&gt;H112),"PAR and forecast inputs support up to 6 decimals",IF(OR(NOT(ISNUMBER(J112)),J112&lt;0,MOD(J112,1)&lt;&gt;0,NOT(ISNUMBER(K112)),K112&lt;0,MOD(K112,1)&lt;&gt;0,NOT(ISNUMBER(L112)),L112&lt;0,MOD(L112,1)&lt;&gt;0),"Physical piece inputs must be whole",IF(AND(L112&gt;0,M112="None"),"Record inbound timing and allocation basis",IF(IF(COUNTIFS('Item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incomplete","Linked")))&lt;&gt;"Linked",IF(COUNTIFS('Item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incomplete","Linked"))),IF(INDEX('Item Register'!$D$8:$D$57,MATCH(B112,'Item Register'!$A$8:$A$57,0))&lt;&gt;"Consumable","Item class differs","Linked"))))))))))="Linked",Q112*INDEX('Item Register'!$F$8:$F$57,MATCH(B112,'Item Register'!$A$8:$A$57,0)),""))</x:f>
      </x:c>
      <x:c r="S112" s="28" t="str">
        <x:f>IF(A112="","",IF(IF(COUNTIFS('Replenishment'!$A$8:$A$57,A112)+COUNTIFS('Replenishment'!$A$68:$A$117,A112)&lt;&gt;1,"Duplicate Demand ID",IF(OR(LEN(B112&amp;"")=0,LEN(C112&amp;"")=0,LEN(D112&amp;"")=0,LEN(E112&amp;"")=0,LEN(F112&amp;"")=0,LEN(G112&amp;"")=0,LEN(H112&amp;"")=0,LEN(I112&amp;"")=0,LEN(J112&amp;"")=0,LEN(K112&amp;"")=0,LEN(L112&amp;"")=0,LEN(M112&amp;"")=0),"Complete assumptions, stock snapshot and source references",IF(COUNTIFS('Replenishment'!$D$8:$D$57,D112)+COUNTIFS('Replenishment'!$D$68:$D$117,D112)&lt;&gt;1,"Stock pool repeated; allocate once",IF(OR(NOT(ISNUMBER(E112)),E112&lt;=0),"Enter valid stock snapshot date",IF(OR(NOT(ISNUMBER(G112)),G112&lt;0,NOT(ISNUMBER(H112)),H112&lt;0,NOT(ISNUMBER(J112)),J112&lt;0,NOT(ISNUMBER(K112)),K112&lt;0,NOT(ISNUMBER(L112)),L112&lt;0),"Assumptions and stock must be nonnegative numbers",IF(OR(ROUND(G112,6)&lt;&gt;G112,ROUND(H112,6)&lt;&gt;H112),"PAR and forecast inputs support up to 6 decimals",IF(OR(NOT(ISNUMBER(J112)),J112&lt;0,MOD(J112,1)&lt;&gt;0,NOT(ISNUMBER(K112)),K112&lt;0,MOD(K112,1)&lt;&gt;0,NOT(ISNUMBER(L112)),L112&lt;0,MOD(L112,1)&lt;&gt;0),"Physical piece inputs must be whole",IF(AND(L112&gt;0,M112="None"),"Record inbound timing and allocation basis",IF(IF(COUNTIFS('Item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incomplete","Linked")))&lt;&gt;"Linked",IF(COUNTIFS('Item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incomplete","Linked"))),IF(INDEX('Item Register'!$D$8:$D$57,MATCH(B112,'Item Register'!$A$8:$A$57,0))&lt;&gt;"Consumable","Item class differs","Linked"))))))))))="Linked",R112-P112,""))</x:f>
      </x:c>
      <x:c r="T112" s="27" t="str">
        <x:f>IF(LEN(A112&amp;"")=0,IF(COUNTA(A112,B112,C112,D112,E112,F112,G112,H112,I112,J112,K112,L112,M112)=0,"","Enter Demand ID"),IF(IF(COUNTIFS('Replenishment'!$A$8:$A$57,A112)+COUNTIFS('Replenishment'!$A$68:$A$117,A112)&lt;&gt;1,"Duplicate Demand ID",IF(OR(LEN(B112&amp;"")=0,LEN(C112&amp;"")=0,LEN(D112&amp;"")=0,LEN(E112&amp;"")=0,LEN(F112&amp;"")=0,LEN(G112&amp;"")=0,LEN(H112&amp;"")=0,LEN(I112&amp;"")=0,LEN(J112&amp;"")=0,LEN(K112&amp;"")=0,LEN(L112&amp;"")=0,LEN(M112&amp;"")=0),"Complete assumptions, stock snapshot and source references",IF(COUNTIFS('Replenishment'!$D$8:$D$57,D112)+COUNTIFS('Replenishment'!$D$68:$D$117,D112)&lt;&gt;1,"Stock pool repeated; allocate once",IF(OR(NOT(ISNUMBER(E112)),E112&lt;=0),"Enter valid stock snapshot date",IF(OR(NOT(ISNUMBER(G112)),G112&lt;0,NOT(ISNUMBER(H112)),H112&lt;0,NOT(ISNUMBER(J112)),J112&lt;0,NOT(ISNUMBER(K112)),K112&lt;0,NOT(ISNUMBER(L112)),L112&lt;0),"Assumptions and stock must be nonnegative numbers",IF(OR(ROUND(G112,6)&lt;&gt;G112,ROUND(H112,6)&lt;&gt;H112),"PAR and forecast inputs support up to 6 decimals",IF(OR(NOT(ISNUMBER(J112)),J112&lt;0,MOD(J112,1)&lt;&gt;0,NOT(ISNUMBER(K112)),K112&lt;0,MOD(K112,1)&lt;&gt;0,NOT(ISNUMBER(L112)),L112&lt;0,MOD(L112,1)&lt;&gt;0),"Physical piece inputs must be whole",IF(AND(L112&gt;0,M112="None"),"Record inbound timing and allocation basis",IF(IF(COUNTIFS('Item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incomplete","Linked")))&lt;&gt;"Linked",IF(COUNTIFS('Item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incomplete","Linked"))),IF(INDEX('Item Register'!$D$8:$D$57,MATCH(B112,'Item Register'!$A$8:$A$57,0))&lt;&gt;"Consumable","Item class differs","Linked"))))))))))&lt;&gt;"Linked",IF(COUNTIFS('Replenishment'!$A$8:$A$57,A112)+COUNTIFS('Replenishment'!$A$68:$A$117,A112)&lt;&gt;1,"Duplicate Demand ID",IF(OR(LEN(B112&amp;"")=0,LEN(C112&amp;"")=0,LEN(D112&amp;"")=0,LEN(E112&amp;"")=0,LEN(F112&amp;"")=0,LEN(G112&amp;"")=0,LEN(H112&amp;"")=0,LEN(I112&amp;"")=0,LEN(J112&amp;"")=0,LEN(K112&amp;"")=0,LEN(L112&amp;"")=0,LEN(M112&amp;"")=0),"Complete assumptions, stock snapshot and source references",IF(COUNTIFS('Replenishment'!$D$8:$D$57,D112)+COUNTIFS('Replenishment'!$D$68:$D$117,D112)&lt;&gt;1,"Stock pool repeated; allocate once",IF(OR(NOT(ISNUMBER(E112)),E112&lt;=0),"Enter valid stock snapshot date",IF(OR(NOT(ISNUMBER(G112)),G112&lt;0,NOT(ISNUMBER(H112)),H112&lt;0,NOT(ISNUMBER(J112)),J112&lt;0,NOT(ISNUMBER(K112)),K112&lt;0,NOT(ISNUMBER(L112)),L112&lt;0),"Assumptions and stock must be nonnegative numbers",IF(OR(ROUND(G112,6)&lt;&gt;G112,ROUND(H112,6)&lt;&gt;H112),"PAR and forecast inputs support up to 6 decimals",IF(OR(NOT(ISNUMBER(J112)),J112&lt;0,MOD(J112,1)&lt;&gt;0,NOT(ISNUMBER(K112)),K112&lt;0,MOD(K112,1)&lt;&gt;0,NOT(ISNUMBER(L112)),L112&lt;0,MOD(L112,1)&lt;&gt;0),"Physical piece inputs must be whole",IF(AND(L112&gt;0,M112="None"),"Record inbound timing and allocation basis",IF(IF(COUNTIFS('Item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incomplete","Linked")))&lt;&gt;"Linked",IF(COUNTIFS('Item Register'!$A$8:$A$57,B112)&lt;&gt;1,"Missing or duplicate Item ID",IF(INDEX('Item Register'!$C$8:$C$57,MATCH(B112,'Item Register'!$A$8:$A$57,0))&lt;&gt;C112,"Revision mismatch",IF(INDEX('Item Register'!$J$8:$J$57,MATCH(B112,'Item Register'!$A$8:$A$57,0))&lt;&gt;"Recorded","Item record incomplete","Linked"))),IF(INDEX('Item Register'!$D$8:$D$57,MATCH(B112,'Item Register'!$A$8:$A$57,0))&lt;&gt;"Consumable","Item class differs","Linked")))))))))),"Planning quantities calculated"))</x:f>
      </x:c>
    </x:row>
    <x:row r="113" ht="38" customHeight="1">
      <x:c r="A113" s="23"/>
      <x:c r="B113" s="23"/>
      <x:c r="C113" s="23"/>
      <x:c r="D113" s="23"/>
      <x:c r="E113" s="24"/>
      <x:c r="F113" s="23"/>
      <x:c r="G113" s="26"/>
      <x:c r="H113" s="26"/>
      <x:c r="I113" s="23"/>
      <x:c r="J113" s="25"/>
      <x:c r="K113" s="25"/>
      <x:c r="L113" s="25"/>
      <x:c r="M113" s="23"/>
      <x:c r="N113" s="28" t="str">
        <x:f>IF(A113="","",IF(IF(COUNTIFS('Replenishment'!$A$8:$A$57,A113)+COUNTIFS('Replenishment'!$A$68:$A$117,A113)&lt;&gt;1,"Duplicate Demand ID",IF(OR(LEN(B113&amp;"")=0,LEN(C113&amp;"")=0,LEN(D113&amp;"")=0,LEN(E113&amp;"")=0,LEN(F113&amp;"")=0,LEN(G113&amp;"")=0,LEN(H113&amp;"")=0,LEN(I113&amp;"")=0,LEN(J113&amp;"")=0,LEN(K113&amp;"")=0,LEN(L113&amp;"")=0,LEN(M113&amp;"")=0),"Complete assumptions, stock snapshot and source references",IF(COUNTIFS('Replenishment'!$D$8:$D$57,D113)+COUNTIFS('Replenishment'!$D$68:$D$117,D113)&lt;&gt;1,"Stock pool repeated; allocate once",IF(OR(NOT(ISNUMBER(E113)),E113&lt;=0),"Enter valid stock snapshot date",IF(OR(NOT(ISNUMBER(G113)),G113&lt;0,NOT(ISNUMBER(H113)),H113&lt;0,NOT(ISNUMBER(J113)),J113&lt;0,NOT(ISNUMBER(K113)),K113&lt;0,NOT(ISNUMBER(L113)),L113&lt;0),"Assumptions and stock must be nonnegative numbers",IF(OR(ROUND(G113,6)&lt;&gt;G113,ROUND(H113,6)&lt;&gt;H113),"PAR and forecast inputs support up to 6 decimals",IF(OR(NOT(ISNUMBER(J113)),J113&lt;0,MOD(J113,1)&lt;&gt;0,NOT(ISNUMBER(K113)),K113&lt;0,MOD(K113,1)&lt;&gt;0,NOT(ISNUMBER(L113)),L113&lt;0,MOD(L113,1)&lt;&gt;0),"Physical piece inputs must be whole",IF(AND(L113&gt;0,M113="None"),"Record inbound timing and allocation basis",IF(IF(COUNTIFS('Item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incomplete","Linked")))&lt;&gt;"Linked",IF(COUNTIFS('Item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incomplete","Linked"))),IF(INDEX('Item Register'!$D$8:$D$57,MATCH(B113,'Item Register'!$A$8:$A$57,0))&lt;&gt;"Consumable","Item class differs","Linked"))))))))))="Linked",ROUNDUP(ROUND(G113*H113,12),0),""))</x:f>
      </x:c>
      <x:c r="O113" s="28" t="str">
        <x:f>IF(A113="","",IF(IF(COUNTIFS('Replenishment'!$A$8:$A$57,A113)+COUNTIFS('Replenishment'!$A$68:$A$117,A113)&lt;&gt;1,"Duplicate Demand ID",IF(OR(LEN(B113&amp;"")=0,LEN(C113&amp;"")=0,LEN(D113&amp;"")=0,LEN(E113&amp;"")=0,LEN(F113&amp;"")=0,LEN(G113&amp;"")=0,LEN(H113&amp;"")=0,LEN(I113&amp;"")=0,LEN(J113&amp;"")=0,LEN(K113&amp;"")=0,LEN(L113&amp;"")=0,LEN(M113&amp;"")=0),"Complete assumptions, stock snapshot and source references",IF(COUNTIFS('Replenishment'!$D$8:$D$57,D113)+COUNTIFS('Replenishment'!$D$68:$D$117,D113)&lt;&gt;1,"Stock pool repeated; allocate once",IF(OR(NOT(ISNUMBER(E113)),E113&lt;=0),"Enter valid stock snapshot date",IF(OR(NOT(ISNUMBER(G113)),G113&lt;0,NOT(ISNUMBER(H113)),H113&lt;0,NOT(ISNUMBER(J113)),J113&lt;0,NOT(ISNUMBER(K113)),K113&lt;0,NOT(ISNUMBER(L113)),L113&lt;0),"Assumptions and stock must be nonnegative numbers",IF(OR(ROUND(G113,6)&lt;&gt;G113,ROUND(H113,6)&lt;&gt;H113),"PAR and forecast inputs support up to 6 decimals",IF(OR(NOT(ISNUMBER(J113)),J113&lt;0,MOD(J113,1)&lt;&gt;0,NOT(ISNUMBER(K113)),K113&lt;0,MOD(K113,1)&lt;&gt;0,NOT(ISNUMBER(L113)),L113&lt;0,MOD(L113,1)&lt;&gt;0),"Physical piece inputs must be whole",IF(AND(L113&gt;0,M113="None"),"Record inbound timing and allocation basis",IF(IF(COUNTIFS('Item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incomplete","Linked")))&lt;&gt;"Linked",IF(COUNTIFS('Item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incomplete","Linked"))),IF(INDEX('Item Register'!$D$8:$D$57,MATCH(B113,'Item Register'!$A$8:$A$57,0))&lt;&gt;"Consumable","Item class differs","Linked"))))))))))="Linked",N113+J113,""))</x:f>
      </x:c>
      <x:c r="P113" s="28" t="str">
        <x:f>IF(A113="","",IF(IF(COUNTIFS('Replenishment'!$A$8:$A$57,A113)+COUNTIFS('Replenishment'!$A$68:$A$117,A113)&lt;&gt;1,"Duplicate Demand ID",IF(OR(LEN(B113&amp;"")=0,LEN(C113&amp;"")=0,LEN(D113&amp;"")=0,LEN(E113&amp;"")=0,LEN(F113&amp;"")=0,LEN(G113&amp;"")=0,LEN(H113&amp;"")=0,LEN(I113&amp;"")=0,LEN(J113&amp;"")=0,LEN(K113&amp;"")=0,LEN(L113&amp;"")=0,LEN(M113&amp;"")=0),"Complete assumptions, stock snapshot and source references",IF(COUNTIFS('Replenishment'!$D$8:$D$57,D113)+COUNTIFS('Replenishment'!$D$68:$D$117,D113)&lt;&gt;1,"Stock pool repeated; allocate once",IF(OR(NOT(ISNUMBER(E113)),E113&lt;=0),"Enter valid stock snapshot date",IF(OR(NOT(ISNUMBER(G113)),G113&lt;0,NOT(ISNUMBER(H113)),H113&lt;0,NOT(ISNUMBER(J113)),J113&lt;0,NOT(ISNUMBER(K113)),K113&lt;0,NOT(ISNUMBER(L113)),L113&lt;0),"Assumptions and stock must be nonnegative numbers",IF(OR(ROUND(G113,6)&lt;&gt;G113,ROUND(H113,6)&lt;&gt;H113),"PAR and forecast inputs support up to 6 decimals",IF(OR(NOT(ISNUMBER(J113)),J113&lt;0,MOD(J113,1)&lt;&gt;0,NOT(ISNUMBER(K113)),K113&lt;0,MOD(K113,1)&lt;&gt;0,NOT(ISNUMBER(L113)),L113&lt;0,MOD(L113,1)&lt;&gt;0),"Physical piece inputs must be whole",IF(AND(L113&gt;0,M113="None"),"Record inbound timing and allocation basis",IF(IF(COUNTIFS('Item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incomplete","Linked")))&lt;&gt;"Linked",IF(COUNTIFS('Item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incomplete","Linked"))),IF(INDEX('Item Register'!$D$8:$D$57,MATCH(B113,'Item Register'!$A$8:$A$57,0))&lt;&gt;"Consumable","Item class differs","Linked"))))))))))="Linked",MAX(0,O113-K113-L113),""))</x:f>
      </x:c>
      <x:c r="Q113" s="28" t="str">
        <x:f>IF(A113="","",IF(IF(COUNTIFS('Replenishment'!$A$8:$A$57,A113)+COUNTIFS('Replenishment'!$A$68:$A$117,A113)&lt;&gt;1,"Duplicate Demand ID",IF(OR(LEN(B113&amp;"")=0,LEN(C113&amp;"")=0,LEN(D113&amp;"")=0,LEN(E113&amp;"")=0,LEN(F113&amp;"")=0,LEN(G113&amp;"")=0,LEN(H113&amp;"")=0,LEN(I113&amp;"")=0,LEN(J113&amp;"")=0,LEN(K113&amp;"")=0,LEN(L113&amp;"")=0,LEN(M113&amp;"")=0),"Complete assumptions, stock snapshot and source references",IF(COUNTIFS('Replenishment'!$D$8:$D$57,D113)+COUNTIFS('Replenishment'!$D$68:$D$117,D113)&lt;&gt;1,"Stock pool repeated; allocate once",IF(OR(NOT(ISNUMBER(E113)),E113&lt;=0),"Enter valid stock snapshot date",IF(OR(NOT(ISNUMBER(G113)),G113&lt;0,NOT(ISNUMBER(H113)),H113&lt;0,NOT(ISNUMBER(J113)),J113&lt;0,NOT(ISNUMBER(K113)),K113&lt;0,NOT(ISNUMBER(L113)),L113&lt;0),"Assumptions and stock must be nonnegative numbers",IF(OR(ROUND(G113,6)&lt;&gt;G113,ROUND(H113,6)&lt;&gt;H113),"PAR and forecast inputs support up to 6 decimals",IF(OR(NOT(ISNUMBER(J113)),J113&lt;0,MOD(J113,1)&lt;&gt;0,NOT(ISNUMBER(K113)),K113&lt;0,MOD(K113,1)&lt;&gt;0,NOT(ISNUMBER(L113)),L113&lt;0,MOD(L113,1)&lt;&gt;0),"Physical piece inputs must be whole",IF(AND(L113&gt;0,M113="None"),"Record inbound timing and allocation basis",IF(IF(COUNTIFS('Item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incomplete","Linked")))&lt;&gt;"Linked",IF(COUNTIFS('Item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incomplete","Linked"))),IF(INDEX('Item Register'!$D$8:$D$57,MATCH(B113,'Item Register'!$A$8:$A$57,0))&lt;&gt;"Consumable","Item class differs","Linked"))))))))))="Linked",ROUNDUP(P113/INDEX('Item Register'!$F$8:$F$57,MATCH(B113,'Item Register'!$A$8:$A$57,0)),0),""))</x:f>
      </x:c>
      <x:c r="R113" s="28" t="str">
        <x:f>IF(A113="","",IF(IF(COUNTIFS('Replenishment'!$A$8:$A$57,A113)+COUNTIFS('Replenishment'!$A$68:$A$117,A113)&lt;&gt;1,"Duplicate Demand ID",IF(OR(LEN(B113&amp;"")=0,LEN(C113&amp;"")=0,LEN(D113&amp;"")=0,LEN(E113&amp;"")=0,LEN(F113&amp;"")=0,LEN(G113&amp;"")=0,LEN(H113&amp;"")=0,LEN(I113&amp;"")=0,LEN(J113&amp;"")=0,LEN(K113&amp;"")=0,LEN(L113&amp;"")=0,LEN(M113&amp;"")=0),"Complete assumptions, stock snapshot and source references",IF(COUNTIFS('Replenishment'!$D$8:$D$57,D113)+COUNTIFS('Replenishment'!$D$68:$D$117,D113)&lt;&gt;1,"Stock pool repeated; allocate once",IF(OR(NOT(ISNUMBER(E113)),E113&lt;=0),"Enter valid stock snapshot date",IF(OR(NOT(ISNUMBER(G113)),G113&lt;0,NOT(ISNUMBER(H113)),H113&lt;0,NOT(ISNUMBER(J113)),J113&lt;0,NOT(ISNUMBER(K113)),K113&lt;0,NOT(ISNUMBER(L113)),L113&lt;0),"Assumptions and stock must be nonnegative numbers",IF(OR(ROUND(G113,6)&lt;&gt;G113,ROUND(H113,6)&lt;&gt;H113),"PAR and forecast inputs support up to 6 decimals",IF(OR(NOT(ISNUMBER(J113)),J113&lt;0,MOD(J113,1)&lt;&gt;0,NOT(ISNUMBER(K113)),K113&lt;0,MOD(K113,1)&lt;&gt;0,NOT(ISNUMBER(L113)),L113&lt;0,MOD(L113,1)&lt;&gt;0),"Physical piece inputs must be whole",IF(AND(L113&gt;0,M113="None"),"Record inbound timing and allocation basis",IF(IF(COUNTIFS('Item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incomplete","Linked")))&lt;&gt;"Linked",IF(COUNTIFS('Item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incomplete","Linked"))),IF(INDEX('Item Register'!$D$8:$D$57,MATCH(B113,'Item Register'!$A$8:$A$57,0))&lt;&gt;"Consumable","Item class differs","Linked"))))))))))="Linked",Q113*INDEX('Item Register'!$F$8:$F$57,MATCH(B113,'Item Register'!$A$8:$A$57,0)),""))</x:f>
      </x:c>
      <x:c r="S113" s="28" t="str">
        <x:f>IF(A113="","",IF(IF(COUNTIFS('Replenishment'!$A$8:$A$57,A113)+COUNTIFS('Replenishment'!$A$68:$A$117,A113)&lt;&gt;1,"Duplicate Demand ID",IF(OR(LEN(B113&amp;"")=0,LEN(C113&amp;"")=0,LEN(D113&amp;"")=0,LEN(E113&amp;"")=0,LEN(F113&amp;"")=0,LEN(G113&amp;"")=0,LEN(H113&amp;"")=0,LEN(I113&amp;"")=0,LEN(J113&amp;"")=0,LEN(K113&amp;"")=0,LEN(L113&amp;"")=0,LEN(M113&amp;"")=0),"Complete assumptions, stock snapshot and source references",IF(COUNTIFS('Replenishment'!$D$8:$D$57,D113)+COUNTIFS('Replenishment'!$D$68:$D$117,D113)&lt;&gt;1,"Stock pool repeated; allocate once",IF(OR(NOT(ISNUMBER(E113)),E113&lt;=0),"Enter valid stock snapshot date",IF(OR(NOT(ISNUMBER(G113)),G113&lt;0,NOT(ISNUMBER(H113)),H113&lt;0,NOT(ISNUMBER(J113)),J113&lt;0,NOT(ISNUMBER(K113)),K113&lt;0,NOT(ISNUMBER(L113)),L113&lt;0),"Assumptions and stock must be nonnegative numbers",IF(OR(ROUND(G113,6)&lt;&gt;G113,ROUND(H113,6)&lt;&gt;H113),"PAR and forecast inputs support up to 6 decimals",IF(OR(NOT(ISNUMBER(J113)),J113&lt;0,MOD(J113,1)&lt;&gt;0,NOT(ISNUMBER(K113)),K113&lt;0,MOD(K113,1)&lt;&gt;0,NOT(ISNUMBER(L113)),L113&lt;0,MOD(L113,1)&lt;&gt;0),"Physical piece inputs must be whole",IF(AND(L113&gt;0,M113="None"),"Record inbound timing and allocation basis",IF(IF(COUNTIFS('Item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incomplete","Linked")))&lt;&gt;"Linked",IF(COUNTIFS('Item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incomplete","Linked"))),IF(INDEX('Item Register'!$D$8:$D$57,MATCH(B113,'Item Register'!$A$8:$A$57,0))&lt;&gt;"Consumable","Item class differs","Linked"))))))))))="Linked",R113-P113,""))</x:f>
      </x:c>
      <x:c r="T113" s="27" t="str">
        <x:f>IF(LEN(A113&amp;"")=0,IF(COUNTA(A113,B113,C113,D113,E113,F113,G113,H113,I113,J113,K113,L113,M113)=0,"","Enter Demand ID"),IF(IF(COUNTIFS('Replenishment'!$A$8:$A$57,A113)+COUNTIFS('Replenishment'!$A$68:$A$117,A113)&lt;&gt;1,"Duplicate Demand ID",IF(OR(LEN(B113&amp;"")=0,LEN(C113&amp;"")=0,LEN(D113&amp;"")=0,LEN(E113&amp;"")=0,LEN(F113&amp;"")=0,LEN(G113&amp;"")=0,LEN(H113&amp;"")=0,LEN(I113&amp;"")=0,LEN(J113&amp;"")=0,LEN(K113&amp;"")=0,LEN(L113&amp;"")=0,LEN(M113&amp;"")=0),"Complete assumptions, stock snapshot and source references",IF(COUNTIFS('Replenishment'!$D$8:$D$57,D113)+COUNTIFS('Replenishment'!$D$68:$D$117,D113)&lt;&gt;1,"Stock pool repeated; allocate once",IF(OR(NOT(ISNUMBER(E113)),E113&lt;=0),"Enter valid stock snapshot date",IF(OR(NOT(ISNUMBER(G113)),G113&lt;0,NOT(ISNUMBER(H113)),H113&lt;0,NOT(ISNUMBER(J113)),J113&lt;0,NOT(ISNUMBER(K113)),K113&lt;0,NOT(ISNUMBER(L113)),L113&lt;0),"Assumptions and stock must be nonnegative numbers",IF(OR(ROUND(G113,6)&lt;&gt;G113,ROUND(H113,6)&lt;&gt;H113),"PAR and forecast inputs support up to 6 decimals",IF(OR(NOT(ISNUMBER(J113)),J113&lt;0,MOD(J113,1)&lt;&gt;0,NOT(ISNUMBER(K113)),K113&lt;0,MOD(K113,1)&lt;&gt;0,NOT(ISNUMBER(L113)),L113&lt;0,MOD(L113,1)&lt;&gt;0),"Physical piece inputs must be whole",IF(AND(L113&gt;0,M113="None"),"Record inbound timing and allocation basis",IF(IF(COUNTIFS('Item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incomplete","Linked")))&lt;&gt;"Linked",IF(COUNTIFS('Item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incomplete","Linked"))),IF(INDEX('Item Register'!$D$8:$D$57,MATCH(B113,'Item Register'!$A$8:$A$57,0))&lt;&gt;"Consumable","Item class differs","Linked"))))))))))&lt;&gt;"Linked",IF(COUNTIFS('Replenishment'!$A$8:$A$57,A113)+COUNTIFS('Replenishment'!$A$68:$A$117,A113)&lt;&gt;1,"Duplicate Demand ID",IF(OR(LEN(B113&amp;"")=0,LEN(C113&amp;"")=0,LEN(D113&amp;"")=0,LEN(E113&amp;"")=0,LEN(F113&amp;"")=0,LEN(G113&amp;"")=0,LEN(H113&amp;"")=0,LEN(I113&amp;"")=0,LEN(J113&amp;"")=0,LEN(K113&amp;"")=0,LEN(L113&amp;"")=0,LEN(M113&amp;"")=0),"Complete assumptions, stock snapshot and source references",IF(COUNTIFS('Replenishment'!$D$8:$D$57,D113)+COUNTIFS('Replenishment'!$D$68:$D$117,D113)&lt;&gt;1,"Stock pool repeated; allocate once",IF(OR(NOT(ISNUMBER(E113)),E113&lt;=0),"Enter valid stock snapshot date",IF(OR(NOT(ISNUMBER(G113)),G113&lt;0,NOT(ISNUMBER(H113)),H113&lt;0,NOT(ISNUMBER(J113)),J113&lt;0,NOT(ISNUMBER(K113)),K113&lt;0,NOT(ISNUMBER(L113)),L113&lt;0),"Assumptions and stock must be nonnegative numbers",IF(OR(ROUND(G113,6)&lt;&gt;G113,ROUND(H113,6)&lt;&gt;H113),"PAR and forecast inputs support up to 6 decimals",IF(OR(NOT(ISNUMBER(J113)),J113&lt;0,MOD(J113,1)&lt;&gt;0,NOT(ISNUMBER(K113)),K113&lt;0,MOD(K113,1)&lt;&gt;0,NOT(ISNUMBER(L113)),L113&lt;0,MOD(L113,1)&lt;&gt;0),"Physical piece inputs must be whole",IF(AND(L113&gt;0,M113="None"),"Record inbound timing and allocation basis",IF(IF(COUNTIFS('Item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incomplete","Linked")))&lt;&gt;"Linked",IF(COUNTIFS('Item Register'!$A$8:$A$57,B113)&lt;&gt;1,"Missing or duplicate Item ID",IF(INDEX('Item Register'!$C$8:$C$57,MATCH(B113,'Item Register'!$A$8:$A$57,0))&lt;&gt;C113,"Revision mismatch",IF(INDEX('Item Register'!$J$8:$J$57,MATCH(B113,'Item Register'!$A$8:$A$57,0))&lt;&gt;"Recorded","Item record incomplete","Linked"))),IF(INDEX('Item Register'!$D$8:$D$57,MATCH(B113,'Item Register'!$A$8:$A$57,0))&lt;&gt;"Consumable","Item class differs","Linked")))))))))),"Planning quantities calculated"))</x:f>
      </x:c>
    </x:row>
    <x:row r="114" ht="38" customHeight="1">
      <x:c r="A114" s="23"/>
      <x:c r="B114" s="23"/>
      <x:c r="C114" s="23"/>
      <x:c r="D114" s="23"/>
      <x:c r="E114" s="24"/>
      <x:c r="F114" s="23"/>
      <x:c r="G114" s="26"/>
      <x:c r="H114" s="26"/>
      <x:c r="I114" s="23"/>
      <x:c r="J114" s="25"/>
      <x:c r="K114" s="25"/>
      <x:c r="L114" s="25"/>
      <x:c r="M114" s="23"/>
      <x:c r="N114" s="28" t="str">
        <x:f>IF(A114="","",IF(IF(COUNTIFS('Replenishment'!$A$8:$A$57,A114)+COUNTIFS('Replenishment'!$A$68:$A$117,A114)&lt;&gt;1,"Duplicate Demand ID",IF(OR(LEN(B114&amp;"")=0,LEN(C114&amp;"")=0,LEN(D114&amp;"")=0,LEN(E114&amp;"")=0,LEN(F114&amp;"")=0,LEN(G114&amp;"")=0,LEN(H114&amp;"")=0,LEN(I114&amp;"")=0,LEN(J114&amp;"")=0,LEN(K114&amp;"")=0,LEN(L114&amp;"")=0,LEN(M114&amp;"")=0),"Complete assumptions, stock snapshot and source references",IF(COUNTIFS('Replenishment'!$D$8:$D$57,D114)+COUNTIFS('Replenishment'!$D$68:$D$117,D114)&lt;&gt;1,"Stock pool repeated; allocate once",IF(OR(NOT(ISNUMBER(E114)),E114&lt;=0),"Enter valid stock snapshot date",IF(OR(NOT(ISNUMBER(G114)),G114&lt;0,NOT(ISNUMBER(H114)),H114&lt;0,NOT(ISNUMBER(J114)),J114&lt;0,NOT(ISNUMBER(K114)),K114&lt;0,NOT(ISNUMBER(L114)),L114&lt;0),"Assumptions and stock must be nonnegative numbers",IF(OR(ROUND(G114,6)&lt;&gt;G114,ROUND(H114,6)&lt;&gt;H114),"PAR and forecast inputs support up to 6 decimals",IF(OR(NOT(ISNUMBER(J114)),J114&lt;0,MOD(J114,1)&lt;&gt;0,NOT(ISNUMBER(K114)),K114&lt;0,MOD(K114,1)&lt;&gt;0,NOT(ISNUMBER(L114)),L114&lt;0,MOD(L114,1)&lt;&gt;0),"Physical piece inputs must be whole",IF(AND(L114&gt;0,M114="None"),"Record inbound timing and allocation basis",IF(IF(COUNTIFS('Item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incomplete","Linked")))&lt;&gt;"Linked",IF(COUNTIFS('Item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incomplete","Linked"))),IF(INDEX('Item Register'!$D$8:$D$57,MATCH(B114,'Item Register'!$A$8:$A$57,0))&lt;&gt;"Consumable","Item class differs","Linked"))))))))))="Linked",ROUNDUP(ROUND(G114*H114,12),0),""))</x:f>
      </x:c>
      <x:c r="O114" s="28" t="str">
        <x:f>IF(A114="","",IF(IF(COUNTIFS('Replenishment'!$A$8:$A$57,A114)+COUNTIFS('Replenishment'!$A$68:$A$117,A114)&lt;&gt;1,"Duplicate Demand ID",IF(OR(LEN(B114&amp;"")=0,LEN(C114&amp;"")=0,LEN(D114&amp;"")=0,LEN(E114&amp;"")=0,LEN(F114&amp;"")=0,LEN(G114&amp;"")=0,LEN(H114&amp;"")=0,LEN(I114&amp;"")=0,LEN(J114&amp;"")=0,LEN(K114&amp;"")=0,LEN(L114&amp;"")=0,LEN(M114&amp;"")=0),"Complete assumptions, stock snapshot and source references",IF(COUNTIFS('Replenishment'!$D$8:$D$57,D114)+COUNTIFS('Replenishment'!$D$68:$D$117,D114)&lt;&gt;1,"Stock pool repeated; allocate once",IF(OR(NOT(ISNUMBER(E114)),E114&lt;=0),"Enter valid stock snapshot date",IF(OR(NOT(ISNUMBER(G114)),G114&lt;0,NOT(ISNUMBER(H114)),H114&lt;0,NOT(ISNUMBER(J114)),J114&lt;0,NOT(ISNUMBER(K114)),K114&lt;0,NOT(ISNUMBER(L114)),L114&lt;0),"Assumptions and stock must be nonnegative numbers",IF(OR(ROUND(G114,6)&lt;&gt;G114,ROUND(H114,6)&lt;&gt;H114),"PAR and forecast inputs support up to 6 decimals",IF(OR(NOT(ISNUMBER(J114)),J114&lt;0,MOD(J114,1)&lt;&gt;0,NOT(ISNUMBER(K114)),K114&lt;0,MOD(K114,1)&lt;&gt;0,NOT(ISNUMBER(L114)),L114&lt;0,MOD(L114,1)&lt;&gt;0),"Physical piece inputs must be whole",IF(AND(L114&gt;0,M114="None"),"Record inbound timing and allocation basis",IF(IF(COUNTIFS('Item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incomplete","Linked")))&lt;&gt;"Linked",IF(COUNTIFS('Item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incomplete","Linked"))),IF(INDEX('Item Register'!$D$8:$D$57,MATCH(B114,'Item Register'!$A$8:$A$57,0))&lt;&gt;"Consumable","Item class differs","Linked"))))))))))="Linked",N114+J114,""))</x:f>
      </x:c>
      <x:c r="P114" s="28" t="str">
        <x:f>IF(A114="","",IF(IF(COUNTIFS('Replenishment'!$A$8:$A$57,A114)+COUNTIFS('Replenishment'!$A$68:$A$117,A114)&lt;&gt;1,"Duplicate Demand ID",IF(OR(LEN(B114&amp;"")=0,LEN(C114&amp;"")=0,LEN(D114&amp;"")=0,LEN(E114&amp;"")=0,LEN(F114&amp;"")=0,LEN(G114&amp;"")=0,LEN(H114&amp;"")=0,LEN(I114&amp;"")=0,LEN(J114&amp;"")=0,LEN(K114&amp;"")=0,LEN(L114&amp;"")=0,LEN(M114&amp;"")=0),"Complete assumptions, stock snapshot and source references",IF(COUNTIFS('Replenishment'!$D$8:$D$57,D114)+COUNTIFS('Replenishment'!$D$68:$D$117,D114)&lt;&gt;1,"Stock pool repeated; allocate once",IF(OR(NOT(ISNUMBER(E114)),E114&lt;=0),"Enter valid stock snapshot date",IF(OR(NOT(ISNUMBER(G114)),G114&lt;0,NOT(ISNUMBER(H114)),H114&lt;0,NOT(ISNUMBER(J114)),J114&lt;0,NOT(ISNUMBER(K114)),K114&lt;0,NOT(ISNUMBER(L114)),L114&lt;0),"Assumptions and stock must be nonnegative numbers",IF(OR(ROUND(G114,6)&lt;&gt;G114,ROUND(H114,6)&lt;&gt;H114),"PAR and forecast inputs support up to 6 decimals",IF(OR(NOT(ISNUMBER(J114)),J114&lt;0,MOD(J114,1)&lt;&gt;0,NOT(ISNUMBER(K114)),K114&lt;0,MOD(K114,1)&lt;&gt;0,NOT(ISNUMBER(L114)),L114&lt;0,MOD(L114,1)&lt;&gt;0),"Physical piece inputs must be whole",IF(AND(L114&gt;0,M114="None"),"Record inbound timing and allocation basis",IF(IF(COUNTIFS('Item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incomplete","Linked")))&lt;&gt;"Linked",IF(COUNTIFS('Item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incomplete","Linked"))),IF(INDEX('Item Register'!$D$8:$D$57,MATCH(B114,'Item Register'!$A$8:$A$57,0))&lt;&gt;"Consumable","Item class differs","Linked"))))))))))="Linked",MAX(0,O114-K114-L114),""))</x:f>
      </x:c>
      <x:c r="Q114" s="28" t="str">
        <x:f>IF(A114="","",IF(IF(COUNTIFS('Replenishment'!$A$8:$A$57,A114)+COUNTIFS('Replenishment'!$A$68:$A$117,A114)&lt;&gt;1,"Duplicate Demand ID",IF(OR(LEN(B114&amp;"")=0,LEN(C114&amp;"")=0,LEN(D114&amp;"")=0,LEN(E114&amp;"")=0,LEN(F114&amp;"")=0,LEN(G114&amp;"")=0,LEN(H114&amp;"")=0,LEN(I114&amp;"")=0,LEN(J114&amp;"")=0,LEN(K114&amp;"")=0,LEN(L114&amp;"")=0,LEN(M114&amp;"")=0),"Complete assumptions, stock snapshot and source references",IF(COUNTIFS('Replenishment'!$D$8:$D$57,D114)+COUNTIFS('Replenishment'!$D$68:$D$117,D114)&lt;&gt;1,"Stock pool repeated; allocate once",IF(OR(NOT(ISNUMBER(E114)),E114&lt;=0),"Enter valid stock snapshot date",IF(OR(NOT(ISNUMBER(G114)),G114&lt;0,NOT(ISNUMBER(H114)),H114&lt;0,NOT(ISNUMBER(J114)),J114&lt;0,NOT(ISNUMBER(K114)),K114&lt;0,NOT(ISNUMBER(L114)),L114&lt;0),"Assumptions and stock must be nonnegative numbers",IF(OR(ROUND(G114,6)&lt;&gt;G114,ROUND(H114,6)&lt;&gt;H114),"PAR and forecast inputs support up to 6 decimals",IF(OR(NOT(ISNUMBER(J114)),J114&lt;0,MOD(J114,1)&lt;&gt;0,NOT(ISNUMBER(K114)),K114&lt;0,MOD(K114,1)&lt;&gt;0,NOT(ISNUMBER(L114)),L114&lt;0,MOD(L114,1)&lt;&gt;0),"Physical piece inputs must be whole",IF(AND(L114&gt;0,M114="None"),"Record inbound timing and allocation basis",IF(IF(COUNTIFS('Item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incomplete","Linked")))&lt;&gt;"Linked",IF(COUNTIFS('Item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incomplete","Linked"))),IF(INDEX('Item Register'!$D$8:$D$57,MATCH(B114,'Item Register'!$A$8:$A$57,0))&lt;&gt;"Consumable","Item class differs","Linked"))))))))))="Linked",ROUNDUP(P114/INDEX('Item Register'!$F$8:$F$57,MATCH(B114,'Item Register'!$A$8:$A$57,0)),0),""))</x:f>
      </x:c>
      <x:c r="R114" s="28" t="str">
        <x:f>IF(A114="","",IF(IF(COUNTIFS('Replenishment'!$A$8:$A$57,A114)+COUNTIFS('Replenishment'!$A$68:$A$117,A114)&lt;&gt;1,"Duplicate Demand ID",IF(OR(LEN(B114&amp;"")=0,LEN(C114&amp;"")=0,LEN(D114&amp;"")=0,LEN(E114&amp;"")=0,LEN(F114&amp;"")=0,LEN(G114&amp;"")=0,LEN(H114&amp;"")=0,LEN(I114&amp;"")=0,LEN(J114&amp;"")=0,LEN(K114&amp;"")=0,LEN(L114&amp;"")=0,LEN(M114&amp;"")=0),"Complete assumptions, stock snapshot and source references",IF(COUNTIFS('Replenishment'!$D$8:$D$57,D114)+COUNTIFS('Replenishment'!$D$68:$D$117,D114)&lt;&gt;1,"Stock pool repeated; allocate once",IF(OR(NOT(ISNUMBER(E114)),E114&lt;=0),"Enter valid stock snapshot date",IF(OR(NOT(ISNUMBER(G114)),G114&lt;0,NOT(ISNUMBER(H114)),H114&lt;0,NOT(ISNUMBER(J114)),J114&lt;0,NOT(ISNUMBER(K114)),K114&lt;0,NOT(ISNUMBER(L114)),L114&lt;0),"Assumptions and stock must be nonnegative numbers",IF(OR(ROUND(G114,6)&lt;&gt;G114,ROUND(H114,6)&lt;&gt;H114),"PAR and forecast inputs support up to 6 decimals",IF(OR(NOT(ISNUMBER(J114)),J114&lt;0,MOD(J114,1)&lt;&gt;0,NOT(ISNUMBER(K114)),K114&lt;0,MOD(K114,1)&lt;&gt;0,NOT(ISNUMBER(L114)),L114&lt;0,MOD(L114,1)&lt;&gt;0),"Physical piece inputs must be whole",IF(AND(L114&gt;0,M114="None"),"Record inbound timing and allocation basis",IF(IF(COUNTIFS('Item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incomplete","Linked")))&lt;&gt;"Linked",IF(COUNTIFS('Item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incomplete","Linked"))),IF(INDEX('Item Register'!$D$8:$D$57,MATCH(B114,'Item Register'!$A$8:$A$57,0))&lt;&gt;"Consumable","Item class differs","Linked"))))))))))="Linked",Q114*INDEX('Item Register'!$F$8:$F$57,MATCH(B114,'Item Register'!$A$8:$A$57,0)),""))</x:f>
      </x:c>
      <x:c r="S114" s="28" t="str">
        <x:f>IF(A114="","",IF(IF(COUNTIFS('Replenishment'!$A$8:$A$57,A114)+COUNTIFS('Replenishment'!$A$68:$A$117,A114)&lt;&gt;1,"Duplicate Demand ID",IF(OR(LEN(B114&amp;"")=0,LEN(C114&amp;"")=0,LEN(D114&amp;"")=0,LEN(E114&amp;"")=0,LEN(F114&amp;"")=0,LEN(G114&amp;"")=0,LEN(H114&amp;"")=0,LEN(I114&amp;"")=0,LEN(J114&amp;"")=0,LEN(K114&amp;"")=0,LEN(L114&amp;"")=0,LEN(M114&amp;"")=0),"Complete assumptions, stock snapshot and source references",IF(COUNTIFS('Replenishment'!$D$8:$D$57,D114)+COUNTIFS('Replenishment'!$D$68:$D$117,D114)&lt;&gt;1,"Stock pool repeated; allocate once",IF(OR(NOT(ISNUMBER(E114)),E114&lt;=0),"Enter valid stock snapshot date",IF(OR(NOT(ISNUMBER(G114)),G114&lt;0,NOT(ISNUMBER(H114)),H114&lt;0,NOT(ISNUMBER(J114)),J114&lt;0,NOT(ISNUMBER(K114)),K114&lt;0,NOT(ISNUMBER(L114)),L114&lt;0),"Assumptions and stock must be nonnegative numbers",IF(OR(ROUND(G114,6)&lt;&gt;G114,ROUND(H114,6)&lt;&gt;H114),"PAR and forecast inputs support up to 6 decimals",IF(OR(NOT(ISNUMBER(J114)),J114&lt;0,MOD(J114,1)&lt;&gt;0,NOT(ISNUMBER(K114)),K114&lt;0,MOD(K114,1)&lt;&gt;0,NOT(ISNUMBER(L114)),L114&lt;0,MOD(L114,1)&lt;&gt;0),"Physical piece inputs must be whole",IF(AND(L114&gt;0,M114="None"),"Record inbound timing and allocation basis",IF(IF(COUNTIFS('Item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incomplete","Linked")))&lt;&gt;"Linked",IF(COUNTIFS('Item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incomplete","Linked"))),IF(INDEX('Item Register'!$D$8:$D$57,MATCH(B114,'Item Register'!$A$8:$A$57,0))&lt;&gt;"Consumable","Item class differs","Linked"))))))))))="Linked",R114-P114,""))</x:f>
      </x:c>
      <x:c r="T114" s="27" t="str">
        <x:f>IF(LEN(A114&amp;"")=0,IF(COUNTA(A114,B114,C114,D114,E114,F114,G114,H114,I114,J114,K114,L114,M114)=0,"","Enter Demand ID"),IF(IF(COUNTIFS('Replenishment'!$A$8:$A$57,A114)+COUNTIFS('Replenishment'!$A$68:$A$117,A114)&lt;&gt;1,"Duplicate Demand ID",IF(OR(LEN(B114&amp;"")=0,LEN(C114&amp;"")=0,LEN(D114&amp;"")=0,LEN(E114&amp;"")=0,LEN(F114&amp;"")=0,LEN(G114&amp;"")=0,LEN(H114&amp;"")=0,LEN(I114&amp;"")=0,LEN(J114&amp;"")=0,LEN(K114&amp;"")=0,LEN(L114&amp;"")=0,LEN(M114&amp;"")=0),"Complete assumptions, stock snapshot and source references",IF(COUNTIFS('Replenishment'!$D$8:$D$57,D114)+COUNTIFS('Replenishment'!$D$68:$D$117,D114)&lt;&gt;1,"Stock pool repeated; allocate once",IF(OR(NOT(ISNUMBER(E114)),E114&lt;=0),"Enter valid stock snapshot date",IF(OR(NOT(ISNUMBER(G114)),G114&lt;0,NOT(ISNUMBER(H114)),H114&lt;0,NOT(ISNUMBER(J114)),J114&lt;0,NOT(ISNUMBER(K114)),K114&lt;0,NOT(ISNUMBER(L114)),L114&lt;0),"Assumptions and stock must be nonnegative numbers",IF(OR(ROUND(G114,6)&lt;&gt;G114,ROUND(H114,6)&lt;&gt;H114),"PAR and forecast inputs support up to 6 decimals",IF(OR(NOT(ISNUMBER(J114)),J114&lt;0,MOD(J114,1)&lt;&gt;0,NOT(ISNUMBER(K114)),K114&lt;0,MOD(K114,1)&lt;&gt;0,NOT(ISNUMBER(L114)),L114&lt;0,MOD(L114,1)&lt;&gt;0),"Physical piece inputs must be whole",IF(AND(L114&gt;0,M114="None"),"Record inbound timing and allocation basis",IF(IF(COUNTIFS('Item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incomplete","Linked")))&lt;&gt;"Linked",IF(COUNTIFS('Item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incomplete","Linked"))),IF(INDEX('Item Register'!$D$8:$D$57,MATCH(B114,'Item Register'!$A$8:$A$57,0))&lt;&gt;"Consumable","Item class differs","Linked"))))))))))&lt;&gt;"Linked",IF(COUNTIFS('Replenishment'!$A$8:$A$57,A114)+COUNTIFS('Replenishment'!$A$68:$A$117,A114)&lt;&gt;1,"Duplicate Demand ID",IF(OR(LEN(B114&amp;"")=0,LEN(C114&amp;"")=0,LEN(D114&amp;"")=0,LEN(E114&amp;"")=0,LEN(F114&amp;"")=0,LEN(G114&amp;"")=0,LEN(H114&amp;"")=0,LEN(I114&amp;"")=0,LEN(J114&amp;"")=0,LEN(K114&amp;"")=0,LEN(L114&amp;"")=0,LEN(M114&amp;"")=0),"Complete assumptions, stock snapshot and source references",IF(COUNTIFS('Replenishment'!$D$8:$D$57,D114)+COUNTIFS('Replenishment'!$D$68:$D$117,D114)&lt;&gt;1,"Stock pool repeated; allocate once",IF(OR(NOT(ISNUMBER(E114)),E114&lt;=0),"Enter valid stock snapshot date",IF(OR(NOT(ISNUMBER(G114)),G114&lt;0,NOT(ISNUMBER(H114)),H114&lt;0,NOT(ISNUMBER(J114)),J114&lt;0,NOT(ISNUMBER(K114)),K114&lt;0,NOT(ISNUMBER(L114)),L114&lt;0),"Assumptions and stock must be nonnegative numbers",IF(OR(ROUND(G114,6)&lt;&gt;G114,ROUND(H114,6)&lt;&gt;H114),"PAR and forecast inputs support up to 6 decimals",IF(OR(NOT(ISNUMBER(J114)),J114&lt;0,MOD(J114,1)&lt;&gt;0,NOT(ISNUMBER(K114)),K114&lt;0,MOD(K114,1)&lt;&gt;0,NOT(ISNUMBER(L114)),L114&lt;0,MOD(L114,1)&lt;&gt;0),"Physical piece inputs must be whole",IF(AND(L114&gt;0,M114="None"),"Record inbound timing and allocation basis",IF(IF(COUNTIFS('Item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incomplete","Linked")))&lt;&gt;"Linked",IF(COUNTIFS('Item Register'!$A$8:$A$57,B114)&lt;&gt;1,"Missing or duplicate Item ID",IF(INDEX('Item Register'!$C$8:$C$57,MATCH(B114,'Item Register'!$A$8:$A$57,0))&lt;&gt;C114,"Revision mismatch",IF(INDEX('Item Register'!$J$8:$J$57,MATCH(B114,'Item Register'!$A$8:$A$57,0))&lt;&gt;"Recorded","Item record incomplete","Linked"))),IF(INDEX('Item Register'!$D$8:$D$57,MATCH(B114,'Item Register'!$A$8:$A$57,0))&lt;&gt;"Consumable","Item class differs","Linked")))))))))),"Planning quantities calculated"))</x:f>
      </x:c>
    </x:row>
    <x:row r="115" ht="38" customHeight="1">
      <x:c r="A115" s="23"/>
      <x:c r="B115" s="23"/>
      <x:c r="C115" s="23"/>
      <x:c r="D115" s="23"/>
      <x:c r="E115" s="24"/>
      <x:c r="F115" s="23"/>
      <x:c r="G115" s="26"/>
      <x:c r="H115" s="26"/>
      <x:c r="I115" s="23"/>
      <x:c r="J115" s="25"/>
      <x:c r="K115" s="25"/>
      <x:c r="L115" s="25"/>
      <x:c r="M115" s="23"/>
      <x:c r="N115" s="28" t="str">
        <x:f>IF(A115="","",IF(IF(COUNTIFS('Replenishment'!$A$8:$A$57,A115)+COUNTIFS('Replenishment'!$A$68:$A$117,A115)&lt;&gt;1,"Duplicate Demand ID",IF(OR(LEN(B115&amp;"")=0,LEN(C115&amp;"")=0,LEN(D115&amp;"")=0,LEN(E115&amp;"")=0,LEN(F115&amp;"")=0,LEN(G115&amp;"")=0,LEN(H115&amp;"")=0,LEN(I115&amp;"")=0,LEN(J115&amp;"")=0,LEN(K115&amp;"")=0,LEN(L115&amp;"")=0,LEN(M115&amp;"")=0),"Complete assumptions, stock snapshot and source references",IF(COUNTIFS('Replenishment'!$D$8:$D$57,D115)+COUNTIFS('Replenishment'!$D$68:$D$117,D115)&lt;&gt;1,"Stock pool repeated; allocate once",IF(OR(NOT(ISNUMBER(E115)),E115&lt;=0),"Enter valid stock snapshot date",IF(OR(NOT(ISNUMBER(G115)),G115&lt;0,NOT(ISNUMBER(H115)),H115&lt;0,NOT(ISNUMBER(J115)),J115&lt;0,NOT(ISNUMBER(K115)),K115&lt;0,NOT(ISNUMBER(L115)),L115&lt;0),"Assumptions and stock must be nonnegative numbers",IF(OR(ROUND(G115,6)&lt;&gt;G115,ROUND(H115,6)&lt;&gt;H115),"PAR and forecast inputs support up to 6 decimals",IF(OR(NOT(ISNUMBER(J115)),J115&lt;0,MOD(J115,1)&lt;&gt;0,NOT(ISNUMBER(K115)),K115&lt;0,MOD(K115,1)&lt;&gt;0,NOT(ISNUMBER(L115)),L115&lt;0,MOD(L115,1)&lt;&gt;0),"Physical piece inputs must be whole",IF(AND(L115&gt;0,M115="None"),"Record inbound timing and allocation basis",IF(IF(COUNTIFS('Item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incomplete","Linked")))&lt;&gt;"Linked",IF(COUNTIFS('Item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incomplete","Linked"))),IF(INDEX('Item Register'!$D$8:$D$57,MATCH(B115,'Item Register'!$A$8:$A$57,0))&lt;&gt;"Consumable","Item class differs","Linked"))))))))))="Linked",ROUNDUP(ROUND(G115*H115,12),0),""))</x:f>
      </x:c>
      <x:c r="O115" s="28" t="str">
        <x:f>IF(A115="","",IF(IF(COUNTIFS('Replenishment'!$A$8:$A$57,A115)+COUNTIFS('Replenishment'!$A$68:$A$117,A115)&lt;&gt;1,"Duplicate Demand ID",IF(OR(LEN(B115&amp;"")=0,LEN(C115&amp;"")=0,LEN(D115&amp;"")=0,LEN(E115&amp;"")=0,LEN(F115&amp;"")=0,LEN(G115&amp;"")=0,LEN(H115&amp;"")=0,LEN(I115&amp;"")=0,LEN(J115&amp;"")=0,LEN(K115&amp;"")=0,LEN(L115&amp;"")=0,LEN(M115&amp;"")=0),"Complete assumptions, stock snapshot and source references",IF(COUNTIFS('Replenishment'!$D$8:$D$57,D115)+COUNTIFS('Replenishment'!$D$68:$D$117,D115)&lt;&gt;1,"Stock pool repeated; allocate once",IF(OR(NOT(ISNUMBER(E115)),E115&lt;=0),"Enter valid stock snapshot date",IF(OR(NOT(ISNUMBER(G115)),G115&lt;0,NOT(ISNUMBER(H115)),H115&lt;0,NOT(ISNUMBER(J115)),J115&lt;0,NOT(ISNUMBER(K115)),K115&lt;0,NOT(ISNUMBER(L115)),L115&lt;0),"Assumptions and stock must be nonnegative numbers",IF(OR(ROUND(G115,6)&lt;&gt;G115,ROUND(H115,6)&lt;&gt;H115),"PAR and forecast inputs support up to 6 decimals",IF(OR(NOT(ISNUMBER(J115)),J115&lt;0,MOD(J115,1)&lt;&gt;0,NOT(ISNUMBER(K115)),K115&lt;0,MOD(K115,1)&lt;&gt;0,NOT(ISNUMBER(L115)),L115&lt;0,MOD(L115,1)&lt;&gt;0),"Physical piece inputs must be whole",IF(AND(L115&gt;0,M115="None"),"Record inbound timing and allocation basis",IF(IF(COUNTIFS('Item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incomplete","Linked")))&lt;&gt;"Linked",IF(COUNTIFS('Item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incomplete","Linked"))),IF(INDEX('Item Register'!$D$8:$D$57,MATCH(B115,'Item Register'!$A$8:$A$57,0))&lt;&gt;"Consumable","Item class differs","Linked"))))))))))="Linked",N115+J115,""))</x:f>
      </x:c>
      <x:c r="P115" s="28" t="str">
        <x:f>IF(A115="","",IF(IF(COUNTIFS('Replenishment'!$A$8:$A$57,A115)+COUNTIFS('Replenishment'!$A$68:$A$117,A115)&lt;&gt;1,"Duplicate Demand ID",IF(OR(LEN(B115&amp;"")=0,LEN(C115&amp;"")=0,LEN(D115&amp;"")=0,LEN(E115&amp;"")=0,LEN(F115&amp;"")=0,LEN(G115&amp;"")=0,LEN(H115&amp;"")=0,LEN(I115&amp;"")=0,LEN(J115&amp;"")=0,LEN(K115&amp;"")=0,LEN(L115&amp;"")=0,LEN(M115&amp;"")=0),"Complete assumptions, stock snapshot and source references",IF(COUNTIFS('Replenishment'!$D$8:$D$57,D115)+COUNTIFS('Replenishment'!$D$68:$D$117,D115)&lt;&gt;1,"Stock pool repeated; allocate once",IF(OR(NOT(ISNUMBER(E115)),E115&lt;=0),"Enter valid stock snapshot date",IF(OR(NOT(ISNUMBER(G115)),G115&lt;0,NOT(ISNUMBER(H115)),H115&lt;0,NOT(ISNUMBER(J115)),J115&lt;0,NOT(ISNUMBER(K115)),K115&lt;0,NOT(ISNUMBER(L115)),L115&lt;0),"Assumptions and stock must be nonnegative numbers",IF(OR(ROUND(G115,6)&lt;&gt;G115,ROUND(H115,6)&lt;&gt;H115),"PAR and forecast inputs support up to 6 decimals",IF(OR(NOT(ISNUMBER(J115)),J115&lt;0,MOD(J115,1)&lt;&gt;0,NOT(ISNUMBER(K115)),K115&lt;0,MOD(K115,1)&lt;&gt;0,NOT(ISNUMBER(L115)),L115&lt;0,MOD(L115,1)&lt;&gt;0),"Physical piece inputs must be whole",IF(AND(L115&gt;0,M115="None"),"Record inbound timing and allocation basis",IF(IF(COUNTIFS('Item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incomplete","Linked")))&lt;&gt;"Linked",IF(COUNTIFS('Item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incomplete","Linked"))),IF(INDEX('Item Register'!$D$8:$D$57,MATCH(B115,'Item Register'!$A$8:$A$57,0))&lt;&gt;"Consumable","Item class differs","Linked"))))))))))="Linked",MAX(0,O115-K115-L115),""))</x:f>
      </x:c>
      <x:c r="Q115" s="28" t="str">
        <x:f>IF(A115="","",IF(IF(COUNTIFS('Replenishment'!$A$8:$A$57,A115)+COUNTIFS('Replenishment'!$A$68:$A$117,A115)&lt;&gt;1,"Duplicate Demand ID",IF(OR(LEN(B115&amp;"")=0,LEN(C115&amp;"")=0,LEN(D115&amp;"")=0,LEN(E115&amp;"")=0,LEN(F115&amp;"")=0,LEN(G115&amp;"")=0,LEN(H115&amp;"")=0,LEN(I115&amp;"")=0,LEN(J115&amp;"")=0,LEN(K115&amp;"")=0,LEN(L115&amp;"")=0,LEN(M115&amp;"")=0),"Complete assumptions, stock snapshot and source references",IF(COUNTIFS('Replenishment'!$D$8:$D$57,D115)+COUNTIFS('Replenishment'!$D$68:$D$117,D115)&lt;&gt;1,"Stock pool repeated; allocate once",IF(OR(NOT(ISNUMBER(E115)),E115&lt;=0),"Enter valid stock snapshot date",IF(OR(NOT(ISNUMBER(G115)),G115&lt;0,NOT(ISNUMBER(H115)),H115&lt;0,NOT(ISNUMBER(J115)),J115&lt;0,NOT(ISNUMBER(K115)),K115&lt;0,NOT(ISNUMBER(L115)),L115&lt;0),"Assumptions and stock must be nonnegative numbers",IF(OR(ROUND(G115,6)&lt;&gt;G115,ROUND(H115,6)&lt;&gt;H115),"PAR and forecast inputs support up to 6 decimals",IF(OR(NOT(ISNUMBER(J115)),J115&lt;0,MOD(J115,1)&lt;&gt;0,NOT(ISNUMBER(K115)),K115&lt;0,MOD(K115,1)&lt;&gt;0,NOT(ISNUMBER(L115)),L115&lt;0,MOD(L115,1)&lt;&gt;0),"Physical piece inputs must be whole",IF(AND(L115&gt;0,M115="None"),"Record inbound timing and allocation basis",IF(IF(COUNTIFS('Item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incomplete","Linked")))&lt;&gt;"Linked",IF(COUNTIFS('Item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incomplete","Linked"))),IF(INDEX('Item Register'!$D$8:$D$57,MATCH(B115,'Item Register'!$A$8:$A$57,0))&lt;&gt;"Consumable","Item class differs","Linked"))))))))))="Linked",ROUNDUP(P115/INDEX('Item Register'!$F$8:$F$57,MATCH(B115,'Item Register'!$A$8:$A$57,0)),0),""))</x:f>
      </x:c>
      <x:c r="R115" s="28" t="str">
        <x:f>IF(A115="","",IF(IF(COUNTIFS('Replenishment'!$A$8:$A$57,A115)+COUNTIFS('Replenishment'!$A$68:$A$117,A115)&lt;&gt;1,"Duplicate Demand ID",IF(OR(LEN(B115&amp;"")=0,LEN(C115&amp;"")=0,LEN(D115&amp;"")=0,LEN(E115&amp;"")=0,LEN(F115&amp;"")=0,LEN(G115&amp;"")=0,LEN(H115&amp;"")=0,LEN(I115&amp;"")=0,LEN(J115&amp;"")=0,LEN(K115&amp;"")=0,LEN(L115&amp;"")=0,LEN(M115&amp;"")=0),"Complete assumptions, stock snapshot and source references",IF(COUNTIFS('Replenishment'!$D$8:$D$57,D115)+COUNTIFS('Replenishment'!$D$68:$D$117,D115)&lt;&gt;1,"Stock pool repeated; allocate once",IF(OR(NOT(ISNUMBER(E115)),E115&lt;=0),"Enter valid stock snapshot date",IF(OR(NOT(ISNUMBER(G115)),G115&lt;0,NOT(ISNUMBER(H115)),H115&lt;0,NOT(ISNUMBER(J115)),J115&lt;0,NOT(ISNUMBER(K115)),K115&lt;0,NOT(ISNUMBER(L115)),L115&lt;0),"Assumptions and stock must be nonnegative numbers",IF(OR(ROUND(G115,6)&lt;&gt;G115,ROUND(H115,6)&lt;&gt;H115),"PAR and forecast inputs support up to 6 decimals",IF(OR(NOT(ISNUMBER(J115)),J115&lt;0,MOD(J115,1)&lt;&gt;0,NOT(ISNUMBER(K115)),K115&lt;0,MOD(K115,1)&lt;&gt;0,NOT(ISNUMBER(L115)),L115&lt;0,MOD(L115,1)&lt;&gt;0),"Physical piece inputs must be whole",IF(AND(L115&gt;0,M115="None"),"Record inbound timing and allocation basis",IF(IF(COUNTIFS('Item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incomplete","Linked")))&lt;&gt;"Linked",IF(COUNTIFS('Item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incomplete","Linked"))),IF(INDEX('Item Register'!$D$8:$D$57,MATCH(B115,'Item Register'!$A$8:$A$57,0))&lt;&gt;"Consumable","Item class differs","Linked"))))))))))="Linked",Q115*INDEX('Item Register'!$F$8:$F$57,MATCH(B115,'Item Register'!$A$8:$A$57,0)),""))</x:f>
      </x:c>
      <x:c r="S115" s="28" t="str">
        <x:f>IF(A115="","",IF(IF(COUNTIFS('Replenishment'!$A$8:$A$57,A115)+COUNTIFS('Replenishment'!$A$68:$A$117,A115)&lt;&gt;1,"Duplicate Demand ID",IF(OR(LEN(B115&amp;"")=0,LEN(C115&amp;"")=0,LEN(D115&amp;"")=0,LEN(E115&amp;"")=0,LEN(F115&amp;"")=0,LEN(G115&amp;"")=0,LEN(H115&amp;"")=0,LEN(I115&amp;"")=0,LEN(J115&amp;"")=0,LEN(K115&amp;"")=0,LEN(L115&amp;"")=0,LEN(M115&amp;"")=0),"Complete assumptions, stock snapshot and source references",IF(COUNTIFS('Replenishment'!$D$8:$D$57,D115)+COUNTIFS('Replenishment'!$D$68:$D$117,D115)&lt;&gt;1,"Stock pool repeated; allocate once",IF(OR(NOT(ISNUMBER(E115)),E115&lt;=0),"Enter valid stock snapshot date",IF(OR(NOT(ISNUMBER(G115)),G115&lt;0,NOT(ISNUMBER(H115)),H115&lt;0,NOT(ISNUMBER(J115)),J115&lt;0,NOT(ISNUMBER(K115)),K115&lt;0,NOT(ISNUMBER(L115)),L115&lt;0),"Assumptions and stock must be nonnegative numbers",IF(OR(ROUND(G115,6)&lt;&gt;G115,ROUND(H115,6)&lt;&gt;H115),"PAR and forecast inputs support up to 6 decimals",IF(OR(NOT(ISNUMBER(J115)),J115&lt;0,MOD(J115,1)&lt;&gt;0,NOT(ISNUMBER(K115)),K115&lt;0,MOD(K115,1)&lt;&gt;0,NOT(ISNUMBER(L115)),L115&lt;0,MOD(L115,1)&lt;&gt;0),"Physical piece inputs must be whole",IF(AND(L115&gt;0,M115="None"),"Record inbound timing and allocation basis",IF(IF(COUNTIFS('Item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incomplete","Linked")))&lt;&gt;"Linked",IF(COUNTIFS('Item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incomplete","Linked"))),IF(INDEX('Item Register'!$D$8:$D$57,MATCH(B115,'Item Register'!$A$8:$A$57,0))&lt;&gt;"Consumable","Item class differs","Linked"))))))))))="Linked",R115-P115,""))</x:f>
      </x:c>
      <x:c r="T115" s="27" t="str">
        <x:f>IF(LEN(A115&amp;"")=0,IF(COUNTA(A115,B115,C115,D115,E115,F115,G115,H115,I115,J115,K115,L115,M115)=0,"","Enter Demand ID"),IF(IF(COUNTIFS('Replenishment'!$A$8:$A$57,A115)+COUNTIFS('Replenishment'!$A$68:$A$117,A115)&lt;&gt;1,"Duplicate Demand ID",IF(OR(LEN(B115&amp;"")=0,LEN(C115&amp;"")=0,LEN(D115&amp;"")=0,LEN(E115&amp;"")=0,LEN(F115&amp;"")=0,LEN(G115&amp;"")=0,LEN(H115&amp;"")=0,LEN(I115&amp;"")=0,LEN(J115&amp;"")=0,LEN(K115&amp;"")=0,LEN(L115&amp;"")=0,LEN(M115&amp;"")=0),"Complete assumptions, stock snapshot and source references",IF(COUNTIFS('Replenishment'!$D$8:$D$57,D115)+COUNTIFS('Replenishment'!$D$68:$D$117,D115)&lt;&gt;1,"Stock pool repeated; allocate once",IF(OR(NOT(ISNUMBER(E115)),E115&lt;=0),"Enter valid stock snapshot date",IF(OR(NOT(ISNUMBER(G115)),G115&lt;0,NOT(ISNUMBER(H115)),H115&lt;0,NOT(ISNUMBER(J115)),J115&lt;0,NOT(ISNUMBER(K115)),K115&lt;0,NOT(ISNUMBER(L115)),L115&lt;0),"Assumptions and stock must be nonnegative numbers",IF(OR(ROUND(G115,6)&lt;&gt;G115,ROUND(H115,6)&lt;&gt;H115),"PAR and forecast inputs support up to 6 decimals",IF(OR(NOT(ISNUMBER(J115)),J115&lt;0,MOD(J115,1)&lt;&gt;0,NOT(ISNUMBER(K115)),K115&lt;0,MOD(K115,1)&lt;&gt;0,NOT(ISNUMBER(L115)),L115&lt;0,MOD(L115,1)&lt;&gt;0),"Physical piece inputs must be whole",IF(AND(L115&gt;0,M115="None"),"Record inbound timing and allocation basis",IF(IF(COUNTIFS('Item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incomplete","Linked")))&lt;&gt;"Linked",IF(COUNTIFS('Item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incomplete","Linked"))),IF(INDEX('Item Register'!$D$8:$D$57,MATCH(B115,'Item Register'!$A$8:$A$57,0))&lt;&gt;"Consumable","Item class differs","Linked"))))))))))&lt;&gt;"Linked",IF(COUNTIFS('Replenishment'!$A$8:$A$57,A115)+COUNTIFS('Replenishment'!$A$68:$A$117,A115)&lt;&gt;1,"Duplicate Demand ID",IF(OR(LEN(B115&amp;"")=0,LEN(C115&amp;"")=0,LEN(D115&amp;"")=0,LEN(E115&amp;"")=0,LEN(F115&amp;"")=0,LEN(G115&amp;"")=0,LEN(H115&amp;"")=0,LEN(I115&amp;"")=0,LEN(J115&amp;"")=0,LEN(K115&amp;"")=0,LEN(L115&amp;"")=0,LEN(M115&amp;"")=0),"Complete assumptions, stock snapshot and source references",IF(COUNTIFS('Replenishment'!$D$8:$D$57,D115)+COUNTIFS('Replenishment'!$D$68:$D$117,D115)&lt;&gt;1,"Stock pool repeated; allocate once",IF(OR(NOT(ISNUMBER(E115)),E115&lt;=0),"Enter valid stock snapshot date",IF(OR(NOT(ISNUMBER(G115)),G115&lt;0,NOT(ISNUMBER(H115)),H115&lt;0,NOT(ISNUMBER(J115)),J115&lt;0,NOT(ISNUMBER(K115)),K115&lt;0,NOT(ISNUMBER(L115)),L115&lt;0),"Assumptions and stock must be nonnegative numbers",IF(OR(ROUND(G115,6)&lt;&gt;G115,ROUND(H115,6)&lt;&gt;H115),"PAR and forecast inputs support up to 6 decimals",IF(OR(NOT(ISNUMBER(J115)),J115&lt;0,MOD(J115,1)&lt;&gt;0,NOT(ISNUMBER(K115)),K115&lt;0,MOD(K115,1)&lt;&gt;0,NOT(ISNUMBER(L115)),L115&lt;0,MOD(L115,1)&lt;&gt;0),"Physical piece inputs must be whole",IF(AND(L115&gt;0,M115="None"),"Record inbound timing and allocation basis",IF(IF(COUNTIFS('Item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incomplete","Linked")))&lt;&gt;"Linked",IF(COUNTIFS('Item Register'!$A$8:$A$57,B115)&lt;&gt;1,"Missing or duplicate Item ID",IF(INDEX('Item Register'!$C$8:$C$57,MATCH(B115,'Item Register'!$A$8:$A$57,0))&lt;&gt;C115,"Revision mismatch",IF(INDEX('Item Register'!$J$8:$J$57,MATCH(B115,'Item Register'!$A$8:$A$57,0))&lt;&gt;"Recorded","Item record incomplete","Linked"))),IF(INDEX('Item Register'!$D$8:$D$57,MATCH(B115,'Item Register'!$A$8:$A$57,0))&lt;&gt;"Consumable","Item class differs","Linked")))))))))),"Planning quantities calculated"))</x:f>
      </x:c>
    </x:row>
    <x:row r="116" ht="38" customHeight="1">
      <x:c r="A116" s="23"/>
      <x:c r="B116" s="23"/>
      <x:c r="C116" s="23"/>
      <x:c r="D116" s="23"/>
      <x:c r="E116" s="24"/>
      <x:c r="F116" s="23"/>
      <x:c r="G116" s="26"/>
      <x:c r="H116" s="26"/>
      <x:c r="I116" s="23"/>
      <x:c r="J116" s="25"/>
      <x:c r="K116" s="25"/>
      <x:c r="L116" s="25"/>
      <x:c r="M116" s="23"/>
      <x:c r="N116" s="28" t="str">
        <x:f>IF(A116="","",IF(IF(COUNTIFS('Replenishment'!$A$8:$A$57,A116)+COUNTIFS('Replenishment'!$A$68:$A$117,A116)&lt;&gt;1,"Duplicate Demand ID",IF(OR(LEN(B116&amp;"")=0,LEN(C116&amp;"")=0,LEN(D116&amp;"")=0,LEN(E116&amp;"")=0,LEN(F116&amp;"")=0,LEN(G116&amp;"")=0,LEN(H116&amp;"")=0,LEN(I116&amp;"")=0,LEN(J116&amp;"")=0,LEN(K116&amp;"")=0,LEN(L116&amp;"")=0,LEN(M116&amp;"")=0),"Complete assumptions, stock snapshot and source references",IF(COUNTIFS('Replenishment'!$D$8:$D$57,D116)+COUNTIFS('Replenishment'!$D$68:$D$117,D116)&lt;&gt;1,"Stock pool repeated; allocate once",IF(OR(NOT(ISNUMBER(E116)),E116&lt;=0),"Enter valid stock snapshot date",IF(OR(NOT(ISNUMBER(G116)),G116&lt;0,NOT(ISNUMBER(H116)),H116&lt;0,NOT(ISNUMBER(J116)),J116&lt;0,NOT(ISNUMBER(K116)),K116&lt;0,NOT(ISNUMBER(L116)),L116&lt;0),"Assumptions and stock must be nonnegative numbers",IF(OR(ROUND(G116,6)&lt;&gt;G116,ROUND(H116,6)&lt;&gt;H116),"PAR and forecast inputs support up to 6 decimals",IF(OR(NOT(ISNUMBER(J116)),J116&lt;0,MOD(J116,1)&lt;&gt;0,NOT(ISNUMBER(K116)),K116&lt;0,MOD(K116,1)&lt;&gt;0,NOT(ISNUMBER(L116)),L116&lt;0,MOD(L116,1)&lt;&gt;0),"Physical piece inputs must be whole",IF(AND(L116&gt;0,M116="None"),"Record inbound timing and allocation basis",IF(IF(COUNTIFS('Item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incomplete","Linked")))&lt;&gt;"Linked",IF(COUNTIFS('Item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incomplete","Linked"))),IF(INDEX('Item Register'!$D$8:$D$57,MATCH(B116,'Item Register'!$A$8:$A$57,0))&lt;&gt;"Consumable","Item class differs","Linked"))))))))))="Linked",ROUNDUP(ROUND(G116*H116,12),0),""))</x:f>
      </x:c>
      <x:c r="O116" s="28" t="str">
        <x:f>IF(A116="","",IF(IF(COUNTIFS('Replenishment'!$A$8:$A$57,A116)+COUNTIFS('Replenishment'!$A$68:$A$117,A116)&lt;&gt;1,"Duplicate Demand ID",IF(OR(LEN(B116&amp;"")=0,LEN(C116&amp;"")=0,LEN(D116&amp;"")=0,LEN(E116&amp;"")=0,LEN(F116&amp;"")=0,LEN(G116&amp;"")=0,LEN(H116&amp;"")=0,LEN(I116&amp;"")=0,LEN(J116&amp;"")=0,LEN(K116&amp;"")=0,LEN(L116&amp;"")=0,LEN(M116&amp;"")=0),"Complete assumptions, stock snapshot and source references",IF(COUNTIFS('Replenishment'!$D$8:$D$57,D116)+COUNTIFS('Replenishment'!$D$68:$D$117,D116)&lt;&gt;1,"Stock pool repeated; allocate once",IF(OR(NOT(ISNUMBER(E116)),E116&lt;=0),"Enter valid stock snapshot date",IF(OR(NOT(ISNUMBER(G116)),G116&lt;0,NOT(ISNUMBER(H116)),H116&lt;0,NOT(ISNUMBER(J116)),J116&lt;0,NOT(ISNUMBER(K116)),K116&lt;0,NOT(ISNUMBER(L116)),L116&lt;0),"Assumptions and stock must be nonnegative numbers",IF(OR(ROUND(G116,6)&lt;&gt;G116,ROUND(H116,6)&lt;&gt;H116),"PAR and forecast inputs support up to 6 decimals",IF(OR(NOT(ISNUMBER(J116)),J116&lt;0,MOD(J116,1)&lt;&gt;0,NOT(ISNUMBER(K116)),K116&lt;0,MOD(K116,1)&lt;&gt;0,NOT(ISNUMBER(L116)),L116&lt;0,MOD(L116,1)&lt;&gt;0),"Physical piece inputs must be whole",IF(AND(L116&gt;0,M116="None"),"Record inbound timing and allocation basis",IF(IF(COUNTIFS('Item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incomplete","Linked")))&lt;&gt;"Linked",IF(COUNTIFS('Item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incomplete","Linked"))),IF(INDEX('Item Register'!$D$8:$D$57,MATCH(B116,'Item Register'!$A$8:$A$57,0))&lt;&gt;"Consumable","Item class differs","Linked"))))))))))="Linked",N116+J116,""))</x:f>
      </x:c>
      <x:c r="P116" s="28" t="str">
        <x:f>IF(A116="","",IF(IF(COUNTIFS('Replenishment'!$A$8:$A$57,A116)+COUNTIFS('Replenishment'!$A$68:$A$117,A116)&lt;&gt;1,"Duplicate Demand ID",IF(OR(LEN(B116&amp;"")=0,LEN(C116&amp;"")=0,LEN(D116&amp;"")=0,LEN(E116&amp;"")=0,LEN(F116&amp;"")=0,LEN(G116&amp;"")=0,LEN(H116&amp;"")=0,LEN(I116&amp;"")=0,LEN(J116&amp;"")=0,LEN(K116&amp;"")=0,LEN(L116&amp;"")=0,LEN(M116&amp;"")=0),"Complete assumptions, stock snapshot and source references",IF(COUNTIFS('Replenishment'!$D$8:$D$57,D116)+COUNTIFS('Replenishment'!$D$68:$D$117,D116)&lt;&gt;1,"Stock pool repeated; allocate once",IF(OR(NOT(ISNUMBER(E116)),E116&lt;=0),"Enter valid stock snapshot date",IF(OR(NOT(ISNUMBER(G116)),G116&lt;0,NOT(ISNUMBER(H116)),H116&lt;0,NOT(ISNUMBER(J116)),J116&lt;0,NOT(ISNUMBER(K116)),K116&lt;0,NOT(ISNUMBER(L116)),L116&lt;0),"Assumptions and stock must be nonnegative numbers",IF(OR(ROUND(G116,6)&lt;&gt;G116,ROUND(H116,6)&lt;&gt;H116),"PAR and forecast inputs support up to 6 decimals",IF(OR(NOT(ISNUMBER(J116)),J116&lt;0,MOD(J116,1)&lt;&gt;0,NOT(ISNUMBER(K116)),K116&lt;0,MOD(K116,1)&lt;&gt;0,NOT(ISNUMBER(L116)),L116&lt;0,MOD(L116,1)&lt;&gt;0),"Physical piece inputs must be whole",IF(AND(L116&gt;0,M116="None"),"Record inbound timing and allocation basis",IF(IF(COUNTIFS('Item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incomplete","Linked")))&lt;&gt;"Linked",IF(COUNTIFS('Item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incomplete","Linked"))),IF(INDEX('Item Register'!$D$8:$D$57,MATCH(B116,'Item Register'!$A$8:$A$57,0))&lt;&gt;"Consumable","Item class differs","Linked"))))))))))="Linked",MAX(0,O116-K116-L116),""))</x:f>
      </x:c>
      <x:c r="Q116" s="28" t="str">
        <x:f>IF(A116="","",IF(IF(COUNTIFS('Replenishment'!$A$8:$A$57,A116)+COUNTIFS('Replenishment'!$A$68:$A$117,A116)&lt;&gt;1,"Duplicate Demand ID",IF(OR(LEN(B116&amp;"")=0,LEN(C116&amp;"")=0,LEN(D116&amp;"")=0,LEN(E116&amp;"")=0,LEN(F116&amp;"")=0,LEN(G116&amp;"")=0,LEN(H116&amp;"")=0,LEN(I116&amp;"")=0,LEN(J116&amp;"")=0,LEN(K116&amp;"")=0,LEN(L116&amp;"")=0,LEN(M116&amp;"")=0),"Complete assumptions, stock snapshot and source references",IF(COUNTIFS('Replenishment'!$D$8:$D$57,D116)+COUNTIFS('Replenishment'!$D$68:$D$117,D116)&lt;&gt;1,"Stock pool repeated; allocate once",IF(OR(NOT(ISNUMBER(E116)),E116&lt;=0),"Enter valid stock snapshot date",IF(OR(NOT(ISNUMBER(G116)),G116&lt;0,NOT(ISNUMBER(H116)),H116&lt;0,NOT(ISNUMBER(J116)),J116&lt;0,NOT(ISNUMBER(K116)),K116&lt;0,NOT(ISNUMBER(L116)),L116&lt;0),"Assumptions and stock must be nonnegative numbers",IF(OR(ROUND(G116,6)&lt;&gt;G116,ROUND(H116,6)&lt;&gt;H116),"PAR and forecast inputs support up to 6 decimals",IF(OR(NOT(ISNUMBER(J116)),J116&lt;0,MOD(J116,1)&lt;&gt;0,NOT(ISNUMBER(K116)),K116&lt;0,MOD(K116,1)&lt;&gt;0,NOT(ISNUMBER(L116)),L116&lt;0,MOD(L116,1)&lt;&gt;0),"Physical piece inputs must be whole",IF(AND(L116&gt;0,M116="None"),"Record inbound timing and allocation basis",IF(IF(COUNTIFS('Item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incomplete","Linked")))&lt;&gt;"Linked",IF(COUNTIFS('Item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incomplete","Linked"))),IF(INDEX('Item Register'!$D$8:$D$57,MATCH(B116,'Item Register'!$A$8:$A$57,0))&lt;&gt;"Consumable","Item class differs","Linked"))))))))))="Linked",ROUNDUP(P116/INDEX('Item Register'!$F$8:$F$57,MATCH(B116,'Item Register'!$A$8:$A$57,0)),0),""))</x:f>
      </x:c>
      <x:c r="R116" s="28" t="str">
        <x:f>IF(A116="","",IF(IF(COUNTIFS('Replenishment'!$A$8:$A$57,A116)+COUNTIFS('Replenishment'!$A$68:$A$117,A116)&lt;&gt;1,"Duplicate Demand ID",IF(OR(LEN(B116&amp;"")=0,LEN(C116&amp;"")=0,LEN(D116&amp;"")=0,LEN(E116&amp;"")=0,LEN(F116&amp;"")=0,LEN(G116&amp;"")=0,LEN(H116&amp;"")=0,LEN(I116&amp;"")=0,LEN(J116&amp;"")=0,LEN(K116&amp;"")=0,LEN(L116&amp;"")=0,LEN(M116&amp;"")=0),"Complete assumptions, stock snapshot and source references",IF(COUNTIFS('Replenishment'!$D$8:$D$57,D116)+COUNTIFS('Replenishment'!$D$68:$D$117,D116)&lt;&gt;1,"Stock pool repeated; allocate once",IF(OR(NOT(ISNUMBER(E116)),E116&lt;=0),"Enter valid stock snapshot date",IF(OR(NOT(ISNUMBER(G116)),G116&lt;0,NOT(ISNUMBER(H116)),H116&lt;0,NOT(ISNUMBER(J116)),J116&lt;0,NOT(ISNUMBER(K116)),K116&lt;0,NOT(ISNUMBER(L116)),L116&lt;0),"Assumptions and stock must be nonnegative numbers",IF(OR(ROUND(G116,6)&lt;&gt;G116,ROUND(H116,6)&lt;&gt;H116),"PAR and forecast inputs support up to 6 decimals",IF(OR(NOT(ISNUMBER(J116)),J116&lt;0,MOD(J116,1)&lt;&gt;0,NOT(ISNUMBER(K116)),K116&lt;0,MOD(K116,1)&lt;&gt;0,NOT(ISNUMBER(L116)),L116&lt;0,MOD(L116,1)&lt;&gt;0),"Physical piece inputs must be whole",IF(AND(L116&gt;0,M116="None"),"Record inbound timing and allocation basis",IF(IF(COUNTIFS('Item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incomplete","Linked")))&lt;&gt;"Linked",IF(COUNTIFS('Item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incomplete","Linked"))),IF(INDEX('Item Register'!$D$8:$D$57,MATCH(B116,'Item Register'!$A$8:$A$57,0))&lt;&gt;"Consumable","Item class differs","Linked"))))))))))="Linked",Q116*INDEX('Item Register'!$F$8:$F$57,MATCH(B116,'Item Register'!$A$8:$A$57,0)),""))</x:f>
      </x:c>
      <x:c r="S116" s="28" t="str">
        <x:f>IF(A116="","",IF(IF(COUNTIFS('Replenishment'!$A$8:$A$57,A116)+COUNTIFS('Replenishment'!$A$68:$A$117,A116)&lt;&gt;1,"Duplicate Demand ID",IF(OR(LEN(B116&amp;"")=0,LEN(C116&amp;"")=0,LEN(D116&amp;"")=0,LEN(E116&amp;"")=0,LEN(F116&amp;"")=0,LEN(G116&amp;"")=0,LEN(H116&amp;"")=0,LEN(I116&amp;"")=0,LEN(J116&amp;"")=0,LEN(K116&amp;"")=0,LEN(L116&amp;"")=0,LEN(M116&amp;"")=0),"Complete assumptions, stock snapshot and source references",IF(COUNTIFS('Replenishment'!$D$8:$D$57,D116)+COUNTIFS('Replenishment'!$D$68:$D$117,D116)&lt;&gt;1,"Stock pool repeated; allocate once",IF(OR(NOT(ISNUMBER(E116)),E116&lt;=0),"Enter valid stock snapshot date",IF(OR(NOT(ISNUMBER(G116)),G116&lt;0,NOT(ISNUMBER(H116)),H116&lt;0,NOT(ISNUMBER(J116)),J116&lt;0,NOT(ISNUMBER(K116)),K116&lt;0,NOT(ISNUMBER(L116)),L116&lt;0),"Assumptions and stock must be nonnegative numbers",IF(OR(ROUND(G116,6)&lt;&gt;G116,ROUND(H116,6)&lt;&gt;H116),"PAR and forecast inputs support up to 6 decimals",IF(OR(NOT(ISNUMBER(J116)),J116&lt;0,MOD(J116,1)&lt;&gt;0,NOT(ISNUMBER(K116)),K116&lt;0,MOD(K116,1)&lt;&gt;0,NOT(ISNUMBER(L116)),L116&lt;0,MOD(L116,1)&lt;&gt;0),"Physical piece inputs must be whole",IF(AND(L116&gt;0,M116="None"),"Record inbound timing and allocation basis",IF(IF(COUNTIFS('Item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incomplete","Linked")))&lt;&gt;"Linked",IF(COUNTIFS('Item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incomplete","Linked"))),IF(INDEX('Item Register'!$D$8:$D$57,MATCH(B116,'Item Register'!$A$8:$A$57,0))&lt;&gt;"Consumable","Item class differs","Linked"))))))))))="Linked",R116-P116,""))</x:f>
      </x:c>
      <x:c r="T116" s="27" t="str">
        <x:f>IF(LEN(A116&amp;"")=0,IF(COUNTA(A116,B116,C116,D116,E116,F116,G116,H116,I116,J116,K116,L116,M116)=0,"","Enter Demand ID"),IF(IF(COUNTIFS('Replenishment'!$A$8:$A$57,A116)+COUNTIFS('Replenishment'!$A$68:$A$117,A116)&lt;&gt;1,"Duplicate Demand ID",IF(OR(LEN(B116&amp;"")=0,LEN(C116&amp;"")=0,LEN(D116&amp;"")=0,LEN(E116&amp;"")=0,LEN(F116&amp;"")=0,LEN(G116&amp;"")=0,LEN(H116&amp;"")=0,LEN(I116&amp;"")=0,LEN(J116&amp;"")=0,LEN(K116&amp;"")=0,LEN(L116&amp;"")=0,LEN(M116&amp;"")=0),"Complete assumptions, stock snapshot and source references",IF(COUNTIFS('Replenishment'!$D$8:$D$57,D116)+COUNTIFS('Replenishment'!$D$68:$D$117,D116)&lt;&gt;1,"Stock pool repeated; allocate once",IF(OR(NOT(ISNUMBER(E116)),E116&lt;=0),"Enter valid stock snapshot date",IF(OR(NOT(ISNUMBER(G116)),G116&lt;0,NOT(ISNUMBER(H116)),H116&lt;0,NOT(ISNUMBER(J116)),J116&lt;0,NOT(ISNUMBER(K116)),K116&lt;0,NOT(ISNUMBER(L116)),L116&lt;0),"Assumptions and stock must be nonnegative numbers",IF(OR(ROUND(G116,6)&lt;&gt;G116,ROUND(H116,6)&lt;&gt;H116),"PAR and forecast inputs support up to 6 decimals",IF(OR(NOT(ISNUMBER(J116)),J116&lt;0,MOD(J116,1)&lt;&gt;0,NOT(ISNUMBER(K116)),K116&lt;0,MOD(K116,1)&lt;&gt;0,NOT(ISNUMBER(L116)),L116&lt;0,MOD(L116,1)&lt;&gt;0),"Physical piece inputs must be whole",IF(AND(L116&gt;0,M116="None"),"Record inbound timing and allocation basis",IF(IF(COUNTIFS('Item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incomplete","Linked")))&lt;&gt;"Linked",IF(COUNTIFS('Item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incomplete","Linked"))),IF(INDEX('Item Register'!$D$8:$D$57,MATCH(B116,'Item Register'!$A$8:$A$57,0))&lt;&gt;"Consumable","Item class differs","Linked"))))))))))&lt;&gt;"Linked",IF(COUNTIFS('Replenishment'!$A$8:$A$57,A116)+COUNTIFS('Replenishment'!$A$68:$A$117,A116)&lt;&gt;1,"Duplicate Demand ID",IF(OR(LEN(B116&amp;"")=0,LEN(C116&amp;"")=0,LEN(D116&amp;"")=0,LEN(E116&amp;"")=0,LEN(F116&amp;"")=0,LEN(G116&amp;"")=0,LEN(H116&amp;"")=0,LEN(I116&amp;"")=0,LEN(J116&amp;"")=0,LEN(K116&amp;"")=0,LEN(L116&amp;"")=0,LEN(M116&amp;"")=0),"Complete assumptions, stock snapshot and source references",IF(COUNTIFS('Replenishment'!$D$8:$D$57,D116)+COUNTIFS('Replenishment'!$D$68:$D$117,D116)&lt;&gt;1,"Stock pool repeated; allocate once",IF(OR(NOT(ISNUMBER(E116)),E116&lt;=0),"Enter valid stock snapshot date",IF(OR(NOT(ISNUMBER(G116)),G116&lt;0,NOT(ISNUMBER(H116)),H116&lt;0,NOT(ISNUMBER(J116)),J116&lt;0,NOT(ISNUMBER(K116)),K116&lt;0,NOT(ISNUMBER(L116)),L116&lt;0),"Assumptions and stock must be nonnegative numbers",IF(OR(ROUND(G116,6)&lt;&gt;G116,ROUND(H116,6)&lt;&gt;H116),"PAR and forecast inputs support up to 6 decimals",IF(OR(NOT(ISNUMBER(J116)),J116&lt;0,MOD(J116,1)&lt;&gt;0,NOT(ISNUMBER(K116)),K116&lt;0,MOD(K116,1)&lt;&gt;0,NOT(ISNUMBER(L116)),L116&lt;0,MOD(L116,1)&lt;&gt;0),"Physical piece inputs must be whole",IF(AND(L116&gt;0,M116="None"),"Record inbound timing and allocation basis",IF(IF(COUNTIFS('Item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incomplete","Linked")))&lt;&gt;"Linked",IF(COUNTIFS('Item Register'!$A$8:$A$57,B116)&lt;&gt;1,"Missing or duplicate Item ID",IF(INDEX('Item Register'!$C$8:$C$57,MATCH(B116,'Item Register'!$A$8:$A$57,0))&lt;&gt;C116,"Revision mismatch",IF(INDEX('Item Register'!$J$8:$J$57,MATCH(B116,'Item Register'!$A$8:$A$57,0))&lt;&gt;"Recorded","Item record incomplete","Linked"))),IF(INDEX('Item Register'!$D$8:$D$57,MATCH(B116,'Item Register'!$A$8:$A$57,0))&lt;&gt;"Consumable","Item class differs","Linked")))))))))),"Planning quantities calculated"))</x:f>
      </x:c>
    </x:row>
    <x:row r="117" ht="38" customHeight="1">
      <x:c r="A117" s="23"/>
      <x:c r="B117" s="23"/>
      <x:c r="C117" s="23"/>
      <x:c r="D117" s="23"/>
      <x:c r="E117" s="24"/>
      <x:c r="F117" s="23"/>
      <x:c r="G117" s="26"/>
      <x:c r="H117" s="26"/>
      <x:c r="I117" s="23"/>
      <x:c r="J117" s="25"/>
      <x:c r="K117" s="25"/>
      <x:c r="L117" s="25"/>
      <x:c r="M117" s="23"/>
      <x:c r="N117" s="28" t="str">
        <x:f>IF(A117="","",IF(IF(COUNTIFS('Replenishment'!$A$8:$A$57,A117)+COUNTIFS('Replenishment'!$A$68:$A$117,A117)&lt;&gt;1,"Duplicate Demand ID",IF(OR(LEN(B117&amp;"")=0,LEN(C117&amp;"")=0,LEN(D117&amp;"")=0,LEN(E117&amp;"")=0,LEN(F117&amp;"")=0,LEN(G117&amp;"")=0,LEN(H117&amp;"")=0,LEN(I117&amp;"")=0,LEN(J117&amp;"")=0,LEN(K117&amp;"")=0,LEN(L117&amp;"")=0,LEN(M117&amp;"")=0),"Complete assumptions, stock snapshot and source references",IF(COUNTIFS('Replenishment'!$D$8:$D$57,D117)+COUNTIFS('Replenishment'!$D$68:$D$117,D117)&lt;&gt;1,"Stock pool repeated; allocate once",IF(OR(NOT(ISNUMBER(E117)),E117&lt;=0),"Enter valid stock snapshot date",IF(OR(NOT(ISNUMBER(G117)),G117&lt;0,NOT(ISNUMBER(H117)),H117&lt;0,NOT(ISNUMBER(J117)),J117&lt;0,NOT(ISNUMBER(K117)),K117&lt;0,NOT(ISNUMBER(L117)),L117&lt;0),"Assumptions and stock must be nonnegative numbers",IF(OR(ROUND(G117,6)&lt;&gt;G117,ROUND(H117,6)&lt;&gt;H117),"PAR and forecast inputs support up to 6 decimals",IF(OR(NOT(ISNUMBER(J117)),J117&lt;0,MOD(J117,1)&lt;&gt;0,NOT(ISNUMBER(K117)),K117&lt;0,MOD(K117,1)&lt;&gt;0,NOT(ISNUMBER(L117)),L117&lt;0,MOD(L117,1)&lt;&gt;0),"Physical piece inputs must be whole",IF(AND(L117&gt;0,M117="None"),"Record inbound timing and allocation basis",IF(IF(COUNTIFS('Item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incomplete","Linked")))&lt;&gt;"Linked",IF(COUNTIFS('Item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incomplete","Linked"))),IF(INDEX('Item Register'!$D$8:$D$57,MATCH(B117,'Item Register'!$A$8:$A$57,0))&lt;&gt;"Consumable","Item class differs","Linked"))))))))))="Linked",ROUNDUP(ROUND(G117*H117,12),0),""))</x:f>
      </x:c>
      <x:c r="O117" s="28" t="str">
        <x:f>IF(A117="","",IF(IF(COUNTIFS('Replenishment'!$A$8:$A$57,A117)+COUNTIFS('Replenishment'!$A$68:$A$117,A117)&lt;&gt;1,"Duplicate Demand ID",IF(OR(LEN(B117&amp;"")=0,LEN(C117&amp;"")=0,LEN(D117&amp;"")=0,LEN(E117&amp;"")=0,LEN(F117&amp;"")=0,LEN(G117&amp;"")=0,LEN(H117&amp;"")=0,LEN(I117&amp;"")=0,LEN(J117&amp;"")=0,LEN(K117&amp;"")=0,LEN(L117&amp;"")=0,LEN(M117&amp;"")=0),"Complete assumptions, stock snapshot and source references",IF(COUNTIFS('Replenishment'!$D$8:$D$57,D117)+COUNTIFS('Replenishment'!$D$68:$D$117,D117)&lt;&gt;1,"Stock pool repeated; allocate once",IF(OR(NOT(ISNUMBER(E117)),E117&lt;=0),"Enter valid stock snapshot date",IF(OR(NOT(ISNUMBER(G117)),G117&lt;0,NOT(ISNUMBER(H117)),H117&lt;0,NOT(ISNUMBER(J117)),J117&lt;0,NOT(ISNUMBER(K117)),K117&lt;0,NOT(ISNUMBER(L117)),L117&lt;0),"Assumptions and stock must be nonnegative numbers",IF(OR(ROUND(G117,6)&lt;&gt;G117,ROUND(H117,6)&lt;&gt;H117),"PAR and forecast inputs support up to 6 decimals",IF(OR(NOT(ISNUMBER(J117)),J117&lt;0,MOD(J117,1)&lt;&gt;0,NOT(ISNUMBER(K117)),K117&lt;0,MOD(K117,1)&lt;&gt;0,NOT(ISNUMBER(L117)),L117&lt;0,MOD(L117,1)&lt;&gt;0),"Physical piece inputs must be whole",IF(AND(L117&gt;0,M117="None"),"Record inbound timing and allocation basis",IF(IF(COUNTIFS('Item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incomplete","Linked")))&lt;&gt;"Linked",IF(COUNTIFS('Item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incomplete","Linked"))),IF(INDEX('Item Register'!$D$8:$D$57,MATCH(B117,'Item Register'!$A$8:$A$57,0))&lt;&gt;"Consumable","Item class differs","Linked"))))))))))="Linked",N117+J117,""))</x:f>
      </x:c>
      <x:c r="P117" s="28" t="str">
        <x:f>IF(A117="","",IF(IF(COUNTIFS('Replenishment'!$A$8:$A$57,A117)+COUNTIFS('Replenishment'!$A$68:$A$117,A117)&lt;&gt;1,"Duplicate Demand ID",IF(OR(LEN(B117&amp;"")=0,LEN(C117&amp;"")=0,LEN(D117&amp;"")=0,LEN(E117&amp;"")=0,LEN(F117&amp;"")=0,LEN(G117&amp;"")=0,LEN(H117&amp;"")=0,LEN(I117&amp;"")=0,LEN(J117&amp;"")=0,LEN(K117&amp;"")=0,LEN(L117&amp;"")=0,LEN(M117&amp;"")=0),"Complete assumptions, stock snapshot and source references",IF(COUNTIFS('Replenishment'!$D$8:$D$57,D117)+COUNTIFS('Replenishment'!$D$68:$D$117,D117)&lt;&gt;1,"Stock pool repeated; allocate once",IF(OR(NOT(ISNUMBER(E117)),E117&lt;=0),"Enter valid stock snapshot date",IF(OR(NOT(ISNUMBER(G117)),G117&lt;0,NOT(ISNUMBER(H117)),H117&lt;0,NOT(ISNUMBER(J117)),J117&lt;0,NOT(ISNUMBER(K117)),K117&lt;0,NOT(ISNUMBER(L117)),L117&lt;0),"Assumptions and stock must be nonnegative numbers",IF(OR(ROUND(G117,6)&lt;&gt;G117,ROUND(H117,6)&lt;&gt;H117),"PAR and forecast inputs support up to 6 decimals",IF(OR(NOT(ISNUMBER(J117)),J117&lt;0,MOD(J117,1)&lt;&gt;0,NOT(ISNUMBER(K117)),K117&lt;0,MOD(K117,1)&lt;&gt;0,NOT(ISNUMBER(L117)),L117&lt;0,MOD(L117,1)&lt;&gt;0),"Physical piece inputs must be whole",IF(AND(L117&gt;0,M117="None"),"Record inbound timing and allocation basis",IF(IF(COUNTIFS('Item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incomplete","Linked")))&lt;&gt;"Linked",IF(COUNTIFS('Item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incomplete","Linked"))),IF(INDEX('Item Register'!$D$8:$D$57,MATCH(B117,'Item Register'!$A$8:$A$57,0))&lt;&gt;"Consumable","Item class differs","Linked"))))))))))="Linked",MAX(0,O117-K117-L117),""))</x:f>
      </x:c>
      <x:c r="Q117" s="28" t="str">
        <x:f>IF(A117="","",IF(IF(COUNTIFS('Replenishment'!$A$8:$A$57,A117)+COUNTIFS('Replenishment'!$A$68:$A$117,A117)&lt;&gt;1,"Duplicate Demand ID",IF(OR(LEN(B117&amp;"")=0,LEN(C117&amp;"")=0,LEN(D117&amp;"")=0,LEN(E117&amp;"")=0,LEN(F117&amp;"")=0,LEN(G117&amp;"")=0,LEN(H117&amp;"")=0,LEN(I117&amp;"")=0,LEN(J117&amp;"")=0,LEN(K117&amp;"")=0,LEN(L117&amp;"")=0,LEN(M117&amp;"")=0),"Complete assumptions, stock snapshot and source references",IF(COUNTIFS('Replenishment'!$D$8:$D$57,D117)+COUNTIFS('Replenishment'!$D$68:$D$117,D117)&lt;&gt;1,"Stock pool repeated; allocate once",IF(OR(NOT(ISNUMBER(E117)),E117&lt;=0),"Enter valid stock snapshot date",IF(OR(NOT(ISNUMBER(G117)),G117&lt;0,NOT(ISNUMBER(H117)),H117&lt;0,NOT(ISNUMBER(J117)),J117&lt;0,NOT(ISNUMBER(K117)),K117&lt;0,NOT(ISNUMBER(L117)),L117&lt;0),"Assumptions and stock must be nonnegative numbers",IF(OR(ROUND(G117,6)&lt;&gt;G117,ROUND(H117,6)&lt;&gt;H117),"PAR and forecast inputs support up to 6 decimals",IF(OR(NOT(ISNUMBER(J117)),J117&lt;0,MOD(J117,1)&lt;&gt;0,NOT(ISNUMBER(K117)),K117&lt;0,MOD(K117,1)&lt;&gt;0,NOT(ISNUMBER(L117)),L117&lt;0,MOD(L117,1)&lt;&gt;0),"Physical piece inputs must be whole",IF(AND(L117&gt;0,M117="None"),"Record inbound timing and allocation basis",IF(IF(COUNTIFS('Item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incomplete","Linked")))&lt;&gt;"Linked",IF(COUNTIFS('Item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incomplete","Linked"))),IF(INDEX('Item Register'!$D$8:$D$57,MATCH(B117,'Item Register'!$A$8:$A$57,0))&lt;&gt;"Consumable","Item class differs","Linked"))))))))))="Linked",ROUNDUP(P117/INDEX('Item Register'!$F$8:$F$57,MATCH(B117,'Item Register'!$A$8:$A$57,0)),0),""))</x:f>
      </x:c>
      <x:c r="R117" s="28" t="str">
        <x:f>IF(A117="","",IF(IF(COUNTIFS('Replenishment'!$A$8:$A$57,A117)+COUNTIFS('Replenishment'!$A$68:$A$117,A117)&lt;&gt;1,"Duplicate Demand ID",IF(OR(LEN(B117&amp;"")=0,LEN(C117&amp;"")=0,LEN(D117&amp;"")=0,LEN(E117&amp;"")=0,LEN(F117&amp;"")=0,LEN(G117&amp;"")=0,LEN(H117&amp;"")=0,LEN(I117&amp;"")=0,LEN(J117&amp;"")=0,LEN(K117&amp;"")=0,LEN(L117&amp;"")=0,LEN(M117&amp;"")=0),"Complete assumptions, stock snapshot and source references",IF(COUNTIFS('Replenishment'!$D$8:$D$57,D117)+COUNTIFS('Replenishment'!$D$68:$D$117,D117)&lt;&gt;1,"Stock pool repeated; allocate once",IF(OR(NOT(ISNUMBER(E117)),E117&lt;=0),"Enter valid stock snapshot date",IF(OR(NOT(ISNUMBER(G117)),G117&lt;0,NOT(ISNUMBER(H117)),H117&lt;0,NOT(ISNUMBER(J117)),J117&lt;0,NOT(ISNUMBER(K117)),K117&lt;0,NOT(ISNUMBER(L117)),L117&lt;0),"Assumptions and stock must be nonnegative numbers",IF(OR(ROUND(G117,6)&lt;&gt;G117,ROUND(H117,6)&lt;&gt;H117),"PAR and forecast inputs support up to 6 decimals",IF(OR(NOT(ISNUMBER(J117)),J117&lt;0,MOD(J117,1)&lt;&gt;0,NOT(ISNUMBER(K117)),K117&lt;0,MOD(K117,1)&lt;&gt;0,NOT(ISNUMBER(L117)),L117&lt;0,MOD(L117,1)&lt;&gt;0),"Physical piece inputs must be whole",IF(AND(L117&gt;0,M117="None"),"Record inbound timing and allocation basis",IF(IF(COUNTIFS('Item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incomplete","Linked")))&lt;&gt;"Linked",IF(COUNTIFS('Item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incomplete","Linked"))),IF(INDEX('Item Register'!$D$8:$D$57,MATCH(B117,'Item Register'!$A$8:$A$57,0))&lt;&gt;"Consumable","Item class differs","Linked"))))))))))="Linked",Q117*INDEX('Item Register'!$F$8:$F$57,MATCH(B117,'Item Register'!$A$8:$A$57,0)),""))</x:f>
      </x:c>
      <x:c r="S117" s="28" t="str">
        <x:f>IF(A117="","",IF(IF(COUNTIFS('Replenishment'!$A$8:$A$57,A117)+COUNTIFS('Replenishment'!$A$68:$A$117,A117)&lt;&gt;1,"Duplicate Demand ID",IF(OR(LEN(B117&amp;"")=0,LEN(C117&amp;"")=0,LEN(D117&amp;"")=0,LEN(E117&amp;"")=0,LEN(F117&amp;"")=0,LEN(G117&amp;"")=0,LEN(H117&amp;"")=0,LEN(I117&amp;"")=0,LEN(J117&amp;"")=0,LEN(K117&amp;"")=0,LEN(L117&amp;"")=0,LEN(M117&amp;"")=0),"Complete assumptions, stock snapshot and source references",IF(COUNTIFS('Replenishment'!$D$8:$D$57,D117)+COUNTIFS('Replenishment'!$D$68:$D$117,D117)&lt;&gt;1,"Stock pool repeated; allocate once",IF(OR(NOT(ISNUMBER(E117)),E117&lt;=0),"Enter valid stock snapshot date",IF(OR(NOT(ISNUMBER(G117)),G117&lt;0,NOT(ISNUMBER(H117)),H117&lt;0,NOT(ISNUMBER(J117)),J117&lt;0,NOT(ISNUMBER(K117)),K117&lt;0,NOT(ISNUMBER(L117)),L117&lt;0),"Assumptions and stock must be nonnegative numbers",IF(OR(ROUND(G117,6)&lt;&gt;G117,ROUND(H117,6)&lt;&gt;H117),"PAR and forecast inputs support up to 6 decimals",IF(OR(NOT(ISNUMBER(J117)),J117&lt;0,MOD(J117,1)&lt;&gt;0,NOT(ISNUMBER(K117)),K117&lt;0,MOD(K117,1)&lt;&gt;0,NOT(ISNUMBER(L117)),L117&lt;0,MOD(L117,1)&lt;&gt;0),"Physical piece inputs must be whole",IF(AND(L117&gt;0,M117="None"),"Record inbound timing and allocation basis",IF(IF(COUNTIFS('Item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incomplete","Linked")))&lt;&gt;"Linked",IF(COUNTIFS('Item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incomplete","Linked"))),IF(INDEX('Item Register'!$D$8:$D$57,MATCH(B117,'Item Register'!$A$8:$A$57,0))&lt;&gt;"Consumable","Item class differs","Linked"))))))))))="Linked",R117-P117,""))</x:f>
      </x:c>
      <x:c r="T117" s="27" t="str">
        <x:f>IF(LEN(A117&amp;"")=0,IF(COUNTA(A117,B117,C117,D117,E117,F117,G117,H117,I117,J117,K117,L117,M117)=0,"","Enter Demand ID"),IF(IF(COUNTIFS('Replenishment'!$A$8:$A$57,A117)+COUNTIFS('Replenishment'!$A$68:$A$117,A117)&lt;&gt;1,"Duplicate Demand ID",IF(OR(LEN(B117&amp;"")=0,LEN(C117&amp;"")=0,LEN(D117&amp;"")=0,LEN(E117&amp;"")=0,LEN(F117&amp;"")=0,LEN(G117&amp;"")=0,LEN(H117&amp;"")=0,LEN(I117&amp;"")=0,LEN(J117&amp;"")=0,LEN(K117&amp;"")=0,LEN(L117&amp;"")=0,LEN(M117&amp;"")=0),"Complete assumptions, stock snapshot and source references",IF(COUNTIFS('Replenishment'!$D$8:$D$57,D117)+COUNTIFS('Replenishment'!$D$68:$D$117,D117)&lt;&gt;1,"Stock pool repeated; allocate once",IF(OR(NOT(ISNUMBER(E117)),E117&lt;=0),"Enter valid stock snapshot date",IF(OR(NOT(ISNUMBER(G117)),G117&lt;0,NOT(ISNUMBER(H117)),H117&lt;0,NOT(ISNUMBER(J117)),J117&lt;0,NOT(ISNUMBER(K117)),K117&lt;0,NOT(ISNUMBER(L117)),L117&lt;0),"Assumptions and stock must be nonnegative numbers",IF(OR(ROUND(G117,6)&lt;&gt;G117,ROUND(H117,6)&lt;&gt;H117),"PAR and forecast inputs support up to 6 decimals",IF(OR(NOT(ISNUMBER(J117)),J117&lt;0,MOD(J117,1)&lt;&gt;0,NOT(ISNUMBER(K117)),K117&lt;0,MOD(K117,1)&lt;&gt;0,NOT(ISNUMBER(L117)),L117&lt;0,MOD(L117,1)&lt;&gt;0),"Physical piece inputs must be whole",IF(AND(L117&gt;0,M117="None"),"Record inbound timing and allocation basis",IF(IF(COUNTIFS('Item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incomplete","Linked")))&lt;&gt;"Linked",IF(COUNTIFS('Item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incomplete","Linked"))),IF(INDEX('Item Register'!$D$8:$D$57,MATCH(B117,'Item Register'!$A$8:$A$57,0))&lt;&gt;"Consumable","Item class differs","Linked"))))))))))&lt;&gt;"Linked",IF(COUNTIFS('Replenishment'!$A$8:$A$57,A117)+COUNTIFS('Replenishment'!$A$68:$A$117,A117)&lt;&gt;1,"Duplicate Demand ID",IF(OR(LEN(B117&amp;"")=0,LEN(C117&amp;"")=0,LEN(D117&amp;"")=0,LEN(E117&amp;"")=0,LEN(F117&amp;"")=0,LEN(G117&amp;"")=0,LEN(H117&amp;"")=0,LEN(I117&amp;"")=0,LEN(J117&amp;"")=0,LEN(K117&amp;"")=0,LEN(L117&amp;"")=0,LEN(M117&amp;"")=0),"Complete assumptions, stock snapshot and source references",IF(COUNTIFS('Replenishment'!$D$8:$D$57,D117)+COUNTIFS('Replenishment'!$D$68:$D$117,D117)&lt;&gt;1,"Stock pool repeated; allocate once",IF(OR(NOT(ISNUMBER(E117)),E117&lt;=0),"Enter valid stock snapshot date",IF(OR(NOT(ISNUMBER(G117)),G117&lt;0,NOT(ISNUMBER(H117)),H117&lt;0,NOT(ISNUMBER(J117)),J117&lt;0,NOT(ISNUMBER(K117)),K117&lt;0,NOT(ISNUMBER(L117)),L117&lt;0),"Assumptions and stock must be nonnegative numbers",IF(OR(ROUND(G117,6)&lt;&gt;G117,ROUND(H117,6)&lt;&gt;H117),"PAR and forecast inputs support up to 6 decimals",IF(OR(NOT(ISNUMBER(J117)),J117&lt;0,MOD(J117,1)&lt;&gt;0,NOT(ISNUMBER(K117)),K117&lt;0,MOD(K117,1)&lt;&gt;0,NOT(ISNUMBER(L117)),L117&lt;0,MOD(L117,1)&lt;&gt;0),"Physical piece inputs must be whole",IF(AND(L117&gt;0,M117="None"),"Record inbound timing and allocation basis",IF(IF(COUNTIFS('Item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incomplete","Linked")))&lt;&gt;"Linked",IF(COUNTIFS('Item Register'!$A$8:$A$57,B117)&lt;&gt;1,"Missing or duplicate Item ID",IF(INDEX('Item Register'!$C$8:$C$57,MATCH(B117,'Item Register'!$A$8:$A$57,0))&lt;&gt;C117,"Revision mismatch",IF(INDEX('Item Register'!$J$8:$J$57,MATCH(B117,'Item Register'!$A$8:$A$57,0))&lt;&gt;"Recorded","Item record incomplete","Linked"))),IF(INDEX('Item Register'!$D$8:$D$57,MATCH(B117,'Item Register'!$A$8:$A$57,0))&lt;&gt;"Consumable","Item class differs","Linked")))))))))),"Planning quantities calculated"))</x:f>
      </x:c>
    </x:row>
  </x:sheetData>
  <x:conditionalFormatting sqref="T8:T57">
    <x:cfRule type="expression" dxfId="0" priority="1">
      <x:formula>AND(T8&lt;&gt;"",T8&lt;&gt;"Recorded",T8&lt;&gt;"Linked",T8&lt;&gt;"Planning quantities calculated",T8&lt;&gt;"Receipt recorded",T8&lt;&gt;"Quantity reconciliation recorded")</x:formula>
    </x:cfRule>
  </x:conditionalFormatting>
  <x:conditionalFormatting sqref="T68:T117">
    <x:cfRule type="expression" dxfId="1" priority="2">
      <x:formula>AND(T68&lt;&gt;"",T68&lt;&gt;"Recorded",T68&lt;&gt;"Linked",T68&lt;&gt;"Planning quantities calculated",T68&lt;&gt;"Receipt recorded",T68&lt;&gt;"Quantity reconciliation recorded")</x:formula>
    </x:cfRule>
  </x:conditionalFormatting>
  <x:dataValidations count="8">
    <x:dataValidation type="whole" operator="greaterThanOrEqual" sqref="G8:G57">
      <x:formula1>0</x:formula1>
    </x:dataValidation>
    <x:dataValidation type="whole" operator="greaterThanOrEqual" sqref="H8:H57">
      <x:formula1>0</x:formula1>
    </x:dataValidation>
    <x:dataValidation type="whole" operator="greaterThanOrEqual" sqref="K8:K57">
      <x:formula1>0</x:formula1>
    </x:dataValidation>
    <x:dataValidation type="whole" operator="greaterThanOrEqual" sqref="L8:L57">
      <x:formula1>0</x:formula1>
    </x:dataValidation>
    <x:dataValidation type="whole" operator="greaterThanOrEqual" sqref="M8:M57">
      <x:formula1>0</x:formula1>
    </x:dataValidation>
    <x:dataValidation type="whole" operator="greaterThanOrEqual" sqref="J68:J117">
      <x:formula1>0</x:formula1>
    </x:dataValidation>
    <x:dataValidation type="whole" operator="greaterThanOrEqual" sqref="K68:K117">
      <x:formula1>0</x:formula1>
    </x:dataValidation>
    <x:dataValidation type="whole" operator="greaterThanOrEqual" sqref="L68:L117">
      <x:formula1>0</x:formula1>
    </x:dataValidation>
  </x:dataValidations>
  <x:pageMargins left="0.7" right="0.7" top="0.75" bottom="0.75" header="0.3" footer="0.3"/>
  <x:tableParts count="2">
    <x:tablePart xmlns:r="http://schemas.openxmlformats.org/officeDocument/2006/relationships" r:id="R256e96b20a6942b8"/>
    <x:tablePart xmlns:r="http://schemas.openxmlformats.org/officeDocument/2006/relationships" r:id="Rf5069bf9474848b3"/>
  </x:tableParts>
</x:worksheet>
</file>

<file path=xl/worksheets/sheet2.xml><?xml version="1.0" encoding="utf-8"?>
<x:worksheet xmlns:x="http://schemas.openxmlformats.org/spreadsheetml/2006/main">
  <x:sheetPr>
    <x:tabColor rgb="FF294D42"/>
  </x:sheetPr>
  <x:sheetViews>
    <x:sheetView showGridLines="0" workbookViewId="0">
      <x:pane xSplit="2" ySplit="7" topLeftCell="C8" activePane="bottomRight" state="frozen"/>
    </x:sheetView>
  </x:sheetViews>
  <x:sheetFormatPr defaultRowHeight="15"/>
  <x:cols>
    <x:col min="1" max="1" width="15" hidden="0" customWidth="1"/>
    <x:col min="2" max="2" width="31.110000610351562" hidden="0" customWidth="1"/>
    <x:col min="3" max="3" width="28.889999389648438" hidden="0" customWidth="1"/>
    <x:col min="4" max="4" width="26.670000076293945" hidden="0" customWidth="1"/>
    <x:col min="5" max="5" width="19.440000534057617" hidden="0" customWidth="1"/>
    <x:col min="6" max="6" width="20" hidden="0" customWidth="1"/>
    <x:col min="7" max="7" width="30" hidden="0" customWidth="1"/>
    <x:col min="8" max="8" width="28.889999389648438" hidden="0" customWidth="1"/>
    <x:col min="9" max="9" width="33.33000183105469" hidden="0" customWidth="1"/>
    <x:col min="10" max="10" width="33.33000183105469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</x:row>
    <x:row r="2" ht="29" customHeight="1">
      <x:c r="A2" s="2" t="str">
        <x:v>Item Register - v1.0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ht="24" customHeight="1">
      <x:c r="A3" s="4" t="str">
        <x:v>Each Item ID identifies one item specification, revision and actual pack configuration. The base counting unit is Each; a pack has an explicitly sourced whole-piece content.</x:v>
      </x:c>
      <x:c r="B3" s="4"/>
      <x:c r="C3" s="4"/>
      <x:c r="D3" s="4"/>
      <x:c r="E3" s="4"/>
      <x:c r="F3" s="4"/>
      <x:c r="G3" s="4"/>
      <x:c r="H3" s="4"/>
      <x:c r="I3" s="4"/>
      <x:c r="J3" s="4"/>
    </x:row>
    <x:row r="4" ht="24" customHeight="1">
      <x:c r="A4" s="4" t="str">
        <x:v>Item records row 7; evidence reviews row 67. Reference completeness and a recorded human decision do not certify laundry processes, food contact, chemicals or product safety.</x:v>
      </x:c>
      <x:c r="B4" s="4"/>
      <x:c r="C4" s="4"/>
      <x:c r="D4" s="4"/>
      <x:c r="E4" s="4"/>
      <x:c r="F4" s="4"/>
      <x:c r="G4" s="4"/>
      <x:c r="H4" s="4"/>
      <x:c r="I4" s="4"/>
      <x:c r="J4" s="4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</x:row>
    <x:row r="6">
      <x:c r="A6" s="5" t="str">
        <x:v>Item and pack register</x:v>
      </x:c>
      <x:c r="B6" s="1"/>
      <x:c r="C6" s="1"/>
      <x:c r="D6" s="1"/>
      <x:c r="E6" s="1"/>
      <x:c r="F6" s="1"/>
      <x:c r="G6" s="1"/>
      <x:c r="H6" s="1"/>
      <x:c r="I6" s="1"/>
      <x:c r="J6" s="1"/>
    </x:row>
    <x:row r="7" ht="58" customHeight="1">
      <x:c r="A7" s="17" t="str">
        <x:v>Item ID</x:v>
      </x:c>
      <x:c r="B7" s="18" t="str">
        <x:v>Item / specification description</x:v>
      </x:c>
      <x:c r="C7" s="18" t="str">
        <x:v>Specification revision</x:v>
      </x:c>
      <x:c r="D7" s="18" t="str">
        <x:v>Item class</x:v>
      </x:c>
      <x:c r="E7" s="18" t="str">
        <x:v>Base unit</x:v>
      </x:c>
      <x:c r="F7" s="18" t="str">
        <x:v>Pieces per pack</x:v>
      </x:c>
      <x:c r="G7" s="18" t="str">
        <x:v>Pack configuration source reference</x:v>
      </x:c>
      <x:c r="H7" s="18" t="str">
        <x:v>Specification / evidence reference</x:v>
      </x:c>
      <x:c r="I7" s="18" t="str">
        <x:v>Quote scope reference</x:v>
      </x:c>
      <x:c r="J7" s="19" t="str">
        <x:v>Record state</x:v>
      </x:c>
    </x:row>
    <x:row r="8" ht="38" customHeight="1">
      <x:c r="A8" s="23"/>
      <x:c r="B8" s="23"/>
      <x:c r="C8" s="23"/>
      <x:c r="D8" s="22"/>
      <x:c r="E8" s="22"/>
      <x:c r="F8" s="25"/>
      <x:c r="G8" s="23"/>
      <x:c r="H8" s="23"/>
      <x:c r="I8" s="23"/>
      <x:c r="J8" s="27" t="str">
        <x:f>IF(LEN(A8&amp;"")=0,IF(COUNTA(A8,B8,C8,D8,E8,F8,G8,H8,I8)=0,"","Enter Item ID"),IF(COUNTIFS('Item Register'!$A$8:$A$57,A8)&lt;&gt;1,"Duplicate Item ID",IF(OR(LEN(B8&amp;"")=0,LEN(C8&amp;"")=0,LEN(D8&amp;"")=0,LEN(E8&amp;"")=0,LEN(F8&amp;"")=0,LEN(G8&amp;"")=0,LEN(H8&amp;"")=0,LEN(I8&amp;"")=0),"Complete item, pack and source records",IF(AND(D8&lt;&gt;"Reusable",D8&lt;&gt;"Consumable"),"Select item class",IF(E8&lt;&gt;"Each","Base unit must be Each",IF(OR(NOT(ISNUMBER(F8)),F8&lt;=0,MOD(F8,1)&lt;&gt;0),"Pack contents must be positive whole","Recorded"))))))</x:f>
      </x:c>
    </x:row>
    <x:row r="9" ht="38" customHeight="1">
      <x:c r="A9" s="23"/>
      <x:c r="B9" s="23"/>
      <x:c r="C9" s="23"/>
      <x:c r="D9" s="22"/>
      <x:c r="E9" s="22"/>
      <x:c r="F9" s="25"/>
      <x:c r="G9" s="23"/>
      <x:c r="H9" s="23"/>
      <x:c r="I9" s="23"/>
      <x:c r="J9" s="27" t="str">
        <x:f>IF(LEN(A9&amp;"")=0,IF(COUNTA(A9,B9,C9,D9,E9,F9,G9,H9,I9)=0,"","Enter Item ID"),IF(COUNTIFS('Item Register'!$A$8:$A$57,A9)&lt;&gt;1,"Duplicate Item ID",IF(OR(LEN(B9&amp;"")=0,LEN(C9&amp;"")=0,LEN(D9&amp;"")=0,LEN(E9&amp;"")=0,LEN(F9&amp;"")=0,LEN(G9&amp;"")=0,LEN(H9&amp;"")=0,LEN(I9&amp;"")=0),"Complete item, pack and source records",IF(AND(D9&lt;&gt;"Reusable",D9&lt;&gt;"Consumable"),"Select item class",IF(E9&lt;&gt;"Each","Base unit must be Each",IF(OR(NOT(ISNUMBER(F9)),F9&lt;=0,MOD(F9,1)&lt;&gt;0),"Pack contents must be positive whole","Recorded"))))))</x:f>
      </x:c>
    </x:row>
    <x:row r="10" ht="38" customHeight="1">
      <x:c r="A10" s="23"/>
      <x:c r="B10" s="23"/>
      <x:c r="C10" s="23"/>
      <x:c r="D10" s="22"/>
      <x:c r="E10" s="22"/>
      <x:c r="F10" s="25"/>
      <x:c r="G10" s="23"/>
      <x:c r="H10" s="23"/>
      <x:c r="I10" s="23"/>
      <x:c r="J10" s="27" t="str">
        <x:f>IF(LEN(A10&amp;"")=0,IF(COUNTA(A10,B10,C10,D10,E10,F10,G10,H10,I10)=0,"","Enter Item ID"),IF(COUNTIFS('Item Register'!$A$8:$A$57,A10)&lt;&gt;1,"Duplicate Item ID",IF(OR(LEN(B10&amp;"")=0,LEN(C10&amp;"")=0,LEN(D10&amp;"")=0,LEN(E10&amp;"")=0,LEN(F10&amp;"")=0,LEN(G10&amp;"")=0,LEN(H10&amp;"")=0,LEN(I10&amp;"")=0),"Complete item, pack and source records",IF(AND(D10&lt;&gt;"Reusable",D10&lt;&gt;"Consumable"),"Select item class",IF(E10&lt;&gt;"Each","Base unit must be Each",IF(OR(NOT(ISNUMBER(F10)),F10&lt;=0,MOD(F10,1)&lt;&gt;0),"Pack contents must be positive whole","Recorded"))))))</x:f>
      </x:c>
    </x:row>
    <x:row r="11" ht="38" customHeight="1">
      <x:c r="A11" s="23"/>
      <x:c r="B11" s="23"/>
      <x:c r="C11" s="23"/>
      <x:c r="D11" s="22"/>
      <x:c r="E11" s="22"/>
      <x:c r="F11" s="25"/>
      <x:c r="G11" s="23"/>
      <x:c r="H11" s="23"/>
      <x:c r="I11" s="23"/>
      <x:c r="J11" s="27" t="str">
        <x:f>IF(LEN(A11&amp;"")=0,IF(COUNTA(A11,B11,C11,D11,E11,F11,G11,H11,I11)=0,"","Enter Item ID"),IF(COUNTIFS('Item Register'!$A$8:$A$57,A11)&lt;&gt;1,"Duplicate Item ID",IF(OR(LEN(B11&amp;"")=0,LEN(C11&amp;"")=0,LEN(D11&amp;"")=0,LEN(E11&amp;"")=0,LEN(F11&amp;"")=0,LEN(G11&amp;"")=0,LEN(H11&amp;"")=0,LEN(I11&amp;"")=0),"Complete item, pack and source records",IF(AND(D11&lt;&gt;"Reusable",D11&lt;&gt;"Consumable"),"Select item class",IF(E11&lt;&gt;"Each","Base unit must be Each",IF(OR(NOT(ISNUMBER(F11)),F11&lt;=0,MOD(F11,1)&lt;&gt;0),"Pack contents must be positive whole","Recorded"))))))</x:f>
      </x:c>
    </x:row>
    <x:row r="12" ht="38" customHeight="1">
      <x:c r="A12" s="23"/>
      <x:c r="B12" s="23"/>
      <x:c r="C12" s="23"/>
      <x:c r="D12" s="22"/>
      <x:c r="E12" s="22"/>
      <x:c r="F12" s="25"/>
      <x:c r="G12" s="23"/>
      <x:c r="H12" s="23"/>
      <x:c r="I12" s="23"/>
      <x:c r="J12" s="27" t="str">
        <x:f>IF(LEN(A12&amp;"")=0,IF(COUNTA(A12,B12,C12,D12,E12,F12,G12,H12,I12)=0,"","Enter Item ID"),IF(COUNTIFS('Item Register'!$A$8:$A$57,A12)&lt;&gt;1,"Duplicate Item ID",IF(OR(LEN(B12&amp;"")=0,LEN(C12&amp;"")=0,LEN(D12&amp;"")=0,LEN(E12&amp;"")=0,LEN(F12&amp;"")=0,LEN(G12&amp;"")=0,LEN(H12&amp;"")=0,LEN(I12&amp;"")=0),"Complete item, pack and source records",IF(AND(D12&lt;&gt;"Reusable",D12&lt;&gt;"Consumable"),"Select item class",IF(E12&lt;&gt;"Each","Base unit must be Each",IF(OR(NOT(ISNUMBER(F12)),F12&lt;=0,MOD(F12,1)&lt;&gt;0),"Pack contents must be positive whole","Recorded"))))))</x:f>
      </x:c>
    </x:row>
    <x:row r="13" ht="38" customHeight="1">
      <x:c r="A13" s="23"/>
      <x:c r="B13" s="23"/>
      <x:c r="C13" s="23"/>
      <x:c r="D13" s="22"/>
      <x:c r="E13" s="22"/>
      <x:c r="F13" s="25"/>
      <x:c r="G13" s="23"/>
      <x:c r="H13" s="23"/>
      <x:c r="I13" s="23"/>
      <x:c r="J13" s="27" t="str">
        <x:f>IF(LEN(A13&amp;"")=0,IF(COUNTA(A13,B13,C13,D13,E13,F13,G13,H13,I13)=0,"","Enter Item ID"),IF(COUNTIFS('Item Register'!$A$8:$A$57,A13)&lt;&gt;1,"Duplicate Item ID",IF(OR(LEN(B13&amp;"")=0,LEN(C13&amp;"")=0,LEN(D13&amp;"")=0,LEN(E13&amp;"")=0,LEN(F13&amp;"")=0,LEN(G13&amp;"")=0,LEN(H13&amp;"")=0,LEN(I13&amp;"")=0),"Complete item, pack and source records",IF(AND(D13&lt;&gt;"Reusable",D13&lt;&gt;"Consumable"),"Select item class",IF(E13&lt;&gt;"Each","Base unit must be Each",IF(OR(NOT(ISNUMBER(F13)),F13&lt;=0,MOD(F13,1)&lt;&gt;0),"Pack contents must be positive whole","Recorded"))))))</x:f>
      </x:c>
    </x:row>
    <x:row r="14" ht="38" customHeight="1">
      <x:c r="A14" s="23"/>
      <x:c r="B14" s="23"/>
      <x:c r="C14" s="23"/>
      <x:c r="D14" s="22"/>
      <x:c r="E14" s="22"/>
      <x:c r="F14" s="25"/>
      <x:c r="G14" s="23"/>
      <x:c r="H14" s="23"/>
      <x:c r="I14" s="23"/>
      <x:c r="J14" s="27" t="str">
        <x:f>IF(LEN(A14&amp;"")=0,IF(COUNTA(A14,B14,C14,D14,E14,F14,G14,H14,I14)=0,"","Enter Item ID"),IF(COUNTIFS('Item Register'!$A$8:$A$57,A14)&lt;&gt;1,"Duplicate Item ID",IF(OR(LEN(B14&amp;"")=0,LEN(C14&amp;"")=0,LEN(D14&amp;"")=0,LEN(E14&amp;"")=0,LEN(F14&amp;"")=0,LEN(G14&amp;"")=0,LEN(H14&amp;"")=0,LEN(I14&amp;"")=0),"Complete item, pack and source records",IF(AND(D14&lt;&gt;"Reusable",D14&lt;&gt;"Consumable"),"Select item class",IF(E14&lt;&gt;"Each","Base unit must be Each",IF(OR(NOT(ISNUMBER(F14)),F14&lt;=0,MOD(F14,1)&lt;&gt;0),"Pack contents must be positive whole","Recorded"))))))</x:f>
      </x:c>
    </x:row>
    <x:row r="15" ht="38" customHeight="1">
      <x:c r="A15" s="23"/>
      <x:c r="B15" s="23"/>
      <x:c r="C15" s="23"/>
      <x:c r="D15" s="22"/>
      <x:c r="E15" s="22"/>
      <x:c r="F15" s="25"/>
      <x:c r="G15" s="23"/>
      <x:c r="H15" s="23"/>
      <x:c r="I15" s="23"/>
      <x:c r="J15" s="27" t="str">
        <x:f>IF(LEN(A15&amp;"")=0,IF(COUNTA(A15,B15,C15,D15,E15,F15,G15,H15,I15)=0,"","Enter Item ID"),IF(COUNTIFS('Item Register'!$A$8:$A$57,A15)&lt;&gt;1,"Duplicate Item ID",IF(OR(LEN(B15&amp;"")=0,LEN(C15&amp;"")=0,LEN(D15&amp;"")=0,LEN(E15&amp;"")=0,LEN(F15&amp;"")=0,LEN(G15&amp;"")=0,LEN(H15&amp;"")=0,LEN(I15&amp;"")=0),"Complete item, pack and source records",IF(AND(D15&lt;&gt;"Reusable",D15&lt;&gt;"Consumable"),"Select item class",IF(E15&lt;&gt;"Each","Base unit must be Each",IF(OR(NOT(ISNUMBER(F15)),F15&lt;=0,MOD(F15,1)&lt;&gt;0),"Pack contents must be positive whole","Recorded"))))))</x:f>
      </x:c>
    </x:row>
    <x:row r="16" ht="38" customHeight="1">
      <x:c r="A16" s="23"/>
      <x:c r="B16" s="23"/>
      <x:c r="C16" s="23"/>
      <x:c r="D16" s="22"/>
      <x:c r="E16" s="22"/>
      <x:c r="F16" s="25"/>
      <x:c r="G16" s="23"/>
      <x:c r="H16" s="23"/>
      <x:c r="I16" s="23"/>
      <x:c r="J16" s="27" t="str">
        <x:f>IF(LEN(A16&amp;"")=0,IF(COUNTA(A16,B16,C16,D16,E16,F16,G16,H16,I16)=0,"","Enter Item ID"),IF(COUNTIFS('Item Register'!$A$8:$A$57,A16)&lt;&gt;1,"Duplicate Item ID",IF(OR(LEN(B16&amp;"")=0,LEN(C16&amp;"")=0,LEN(D16&amp;"")=0,LEN(E16&amp;"")=0,LEN(F16&amp;"")=0,LEN(G16&amp;"")=0,LEN(H16&amp;"")=0,LEN(I16&amp;"")=0),"Complete item, pack and source records",IF(AND(D16&lt;&gt;"Reusable",D16&lt;&gt;"Consumable"),"Select item class",IF(E16&lt;&gt;"Each","Base unit must be Each",IF(OR(NOT(ISNUMBER(F16)),F16&lt;=0,MOD(F16,1)&lt;&gt;0),"Pack contents must be positive whole","Recorded"))))))</x:f>
      </x:c>
    </x:row>
    <x:row r="17" ht="38" customHeight="1">
      <x:c r="A17" s="23"/>
      <x:c r="B17" s="23"/>
      <x:c r="C17" s="23"/>
      <x:c r="D17" s="22"/>
      <x:c r="E17" s="22"/>
      <x:c r="F17" s="25"/>
      <x:c r="G17" s="23"/>
      <x:c r="H17" s="23"/>
      <x:c r="I17" s="23"/>
      <x:c r="J17" s="27" t="str">
        <x:f>IF(LEN(A17&amp;"")=0,IF(COUNTA(A17,B17,C17,D17,E17,F17,G17,H17,I17)=0,"","Enter Item ID"),IF(COUNTIFS('Item Register'!$A$8:$A$57,A17)&lt;&gt;1,"Duplicate Item ID",IF(OR(LEN(B17&amp;"")=0,LEN(C17&amp;"")=0,LEN(D17&amp;"")=0,LEN(E17&amp;"")=0,LEN(F17&amp;"")=0,LEN(G17&amp;"")=0,LEN(H17&amp;"")=0,LEN(I17&amp;"")=0),"Complete item, pack and source records",IF(AND(D17&lt;&gt;"Reusable",D17&lt;&gt;"Consumable"),"Select item class",IF(E17&lt;&gt;"Each","Base unit must be Each",IF(OR(NOT(ISNUMBER(F17)),F17&lt;=0,MOD(F17,1)&lt;&gt;0),"Pack contents must be positive whole","Recorded"))))))</x:f>
      </x:c>
    </x:row>
    <x:row r="18" ht="38" customHeight="1">
      <x:c r="A18" s="23"/>
      <x:c r="B18" s="23"/>
      <x:c r="C18" s="23"/>
      <x:c r="D18" s="22"/>
      <x:c r="E18" s="22"/>
      <x:c r="F18" s="25"/>
      <x:c r="G18" s="23"/>
      <x:c r="H18" s="23"/>
      <x:c r="I18" s="23"/>
      <x:c r="J18" s="27" t="str">
        <x:f>IF(LEN(A18&amp;"")=0,IF(COUNTA(A18,B18,C18,D18,E18,F18,G18,H18,I18)=0,"","Enter Item ID"),IF(COUNTIFS('Item Register'!$A$8:$A$57,A18)&lt;&gt;1,"Duplicate Item ID",IF(OR(LEN(B18&amp;"")=0,LEN(C18&amp;"")=0,LEN(D18&amp;"")=0,LEN(E18&amp;"")=0,LEN(F18&amp;"")=0,LEN(G18&amp;"")=0,LEN(H18&amp;"")=0,LEN(I18&amp;"")=0),"Complete item, pack and source records",IF(AND(D18&lt;&gt;"Reusable",D18&lt;&gt;"Consumable"),"Select item class",IF(E18&lt;&gt;"Each","Base unit must be Each",IF(OR(NOT(ISNUMBER(F18)),F18&lt;=0,MOD(F18,1)&lt;&gt;0),"Pack contents must be positive whole","Recorded"))))))</x:f>
      </x:c>
    </x:row>
    <x:row r="19" ht="38" customHeight="1">
      <x:c r="A19" s="23"/>
      <x:c r="B19" s="23"/>
      <x:c r="C19" s="23"/>
      <x:c r="D19" s="22"/>
      <x:c r="E19" s="22"/>
      <x:c r="F19" s="25"/>
      <x:c r="G19" s="23"/>
      <x:c r="H19" s="23"/>
      <x:c r="I19" s="23"/>
      <x:c r="J19" s="27" t="str">
        <x:f>IF(LEN(A19&amp;"")=0,IF(COUNTA(A19,B19,C19,D19,E19,F19,G19,H19,I19)=0,"","Enter Item ID"),IF(COUNTIFS('Item Register'!$A$8:$A$57,A19)&lt;&gt;1,"Duplicate Item ID",IF(OR(LEN(B19&amp;"")=0,LEN(C19&amp;"")=0,LEN(D19&amp;"")=0,LEN(E19&amp;"")=0,LEN(F19&amp;"")=0,LEN(G19&amp;"")=0,LEN(H19&amp;"")=0,LEN(I19&amp;"")=0),"Complete item, pack and source records",IF(AND(D19&lt;&gt;"Reusable",D19&lt;&gt;"Consumable"),"Select item class",IF(E19&lt;&gt;"Each","Base unit must be Each",IF(OR(NOT(ISNUMBER(F19)),F19&lt;=0,MOD(F19,1)&lt;&gt;0),"Pack contents must be positive whole","Recorded"))))))</x:f>
      </x:c>
    </x:row>
    <x:row r="20" ht="38" customHeight="1">
      <x:c r="A20" s="23"/>
      <x:c r="B20" s="23"/>
      <x:c r="C20" s="23"/>
      <x:c r="D20" s="22"/>
      <x:c r="E20" s="22"/>
      <x:c r="F20" s="25"/>
      <x:c r="G20" s="23"/>
      <x:c r="H20" s="23"/>
      <x:c r="I20" s="23"/>
      <x:c r="J20" s="27" t="str">
        <x:f>IF(LEN(A20&amp;"")=0,IF(COUNTA(A20,B20,C20,D20,E20,F20,G20,H20,I20)=0,"","Enter Item ID"),IF(COUNTIFS('Item Register'!$A$8:$A$57,A20)&lt;&gt;1,"Duplicate Item ID",IF(OR(LEN(B20&amp;"")=0,LEN(C20&amp;"")=0,LEN(D20&amp;"")=0,LEN(E20&amp;"")=0,LEN(F20&amp;"")=0,LEN(G20&amp;"")=0,LEN(H20&amp;"")=0,LEN(I20&amp;"")=0),"Complete item, pack and source records",IF(AND(D20&lt;&gt;"Reusable",D20&lt;&gt;"Consumable"),"Select item class",IF(E20&lt;&gt;"Each","Base unit must be Each",IF(OR(NOT(ISNUMBER(F20)),F20&lt;=0,MOD(F20,1)&lt;&gt;0),"Pack contents must be positive whole","Recorded"))))))</x:f>
      </x:c>
    </x:row>
    <x:row r="21" ht="38" customHeight="1">
      <x:c r="A21" s="23"/>
      <x:c r="B21" s="23"/>
      <x:c r="C21" s="23"/>
      <x:c r="D21" s="22"/>
      <x:c r="E21" s="22"/>
      <x:c r="F21" s="25"/>
      <x:c r="G21" s="23"/>
      <x:c r="H21" s="23"/>
      <x:c r="I21" s="23"/>
      <x:c r="J21" s="27" t="str">
        <x:f>IF(LEN(A21&amp;"")=0,IF(COUNTA(A21,B21,C21,D21,E21,F21,G21,H21,I21)=0,"","Enter Item ID"),IF(COUNTIFS('Item Register'!$A$8:$A$57,A21)&lt;&gt;1,"Duplicate Item ID",IF(OR(LEN(B21&amp;"")=0,LEN(C21&amp;"")=0,LEN(D21&amp;"")=0,LEN(E21&amp;"")=0,LEN(F21&amp;"")=0,LEN(G21&amp;"")=0,LEN(H21&amp;"")=0,LEN(I21&amp;"")=0),"Complete item, pack and source records",IF(AND(D21&lt;&gt;"Reusable",D21&lt;&gt;"Consumable"),"Select item class",IF(E21&lt;&gt;"Each","Base unit must be Each",IF(OR(NOT(ISNUMBER(F21)),F21&lt;=0,MOD(F21,1)&lt;&gt;0),"Pack contents must be positive whole","Recorded"))))))</x:f>
      </x:c>
    </x:row>
    <x:row r="22" ht="38" customHeight="1">
      <x:c r="A22" s="23"/>
      <x:c r="B22" s="23"/>
      <x:c r="C22" s="23"/>
      <x:c r="D22" s="22"/>
      <x:c r="E22" s="22"/>
      <x:c r="F22" s="25"/>
      <x:c r="G22" s="23"/>
      <x:c r="H22" s="23"/>
      <x:c r="I22" s="23"/>
      <x:c r="J22" s="27" t="str">
        <x:f>IF(LEN(A22&amp;"")=0,IF(COUNTA(A22,B22,C22,D22,E22,F22,G22,H22,I22)=0,"","Enter Item ID"),IF(COUNTIFS('Item Register'!$A$8:$A$57,A22)&lt;&gt;1,"Duplicate Item ID",IF(OR(LEN(B22&amp;"")=0,LEN(C22&amp;"")=0,LEN(D22&amp;"")=0,LEN(E22&amp;"")=0,LEN(F22&amp;"")=0,LEN(G22&amp;"")=0,LEN(H22&amp;"")=0,LEN(I22&amp;"")=0),"Complete item, pack and source records",IF(AND(D22&lt;&gt;"Reusable",D22&lt;&gt;"Consumable"),"Select item class",IF(E22&lt;&gt;"Each","Base unit must be Each",IF(OR(NOT(ISNUMBER(F22)),F22&lt;=0,MOD(F22,1)&lt;&gt;0),"Pack contents must be positive whole","Recorded"))))))</x:f>
      </x:c>
    </x:row>
    <x:row r="23" ht="38" customHeight="1">
      <x:c r="A23" s="23"/>
      <x:c r="B23" s="23"/>
      <x:c r="C23" s="23"/>
      <x:c r="D23" s="22"/>
      <x:c r="E23" s="22"/>
      <x:c r="F23" s="25"/>
      <x:c r="G23" s="23"/>
      <x:c r="H23" s="23"/>
      <x:c r="I23" s="23"/>
      <x:c r="J23" s="27" t="str">
        <x:f>IF(LEN(A23&amp;"")=0,IF(COUNTA(A23,B23,C23,D23,E23,F23,G23,H23,I23)=0,"","Enter Item ID"),IF(COUNTIFS('Item Register'!$A$8:$A$57,A23)&lt;&gt;1,"Duplicate Item ID",IF(OR(LEN(B23&amp;"")=0,LEN(C23&amp;"")=0,LEN(D23&amp;"")=0,LEN(E23&amp;"")=0,LEN(F23&amp;"")=0,LEN(G23&amp;"")=0,LEN(H23&amp;"")=0,LEN(I23&amp;"")=0),"Complete item, pack and source records",IF(AND(D23&lt;&gt;"Reusable",D23&lt;&gt;"Consumable"),"Select item class",IF(E23&lt;&gt;"Each","Base unit must be Each",IF(OR(NOT(ISNUMBER(F23)),F23&lt;=0,MOD(F23,1)&lt;&gt;0),"Pack contents must be positive whole","Recorded"))))))</x:f>
      </x:c>
    </x:row>
    <x:row r="24" ht="38" customHeight="1">
      <x:c r="A24" s="23"/>
      <x:c r="B24" s="23"/>
      <x:c r="C24" s="23"/>
      <x:c r="D24" s="22"/>
      <x:c r="E24" s="22"/>
      <x:c r="F24" s="25"/>
      <x:c r="G24" s="23"/>
      <x:c r="H24" s="23"/>
      <x:c r="I24" s="23"/>
      <x:c r="J24" s="27" t="str">
        <x:f>IF(LEN(A24&amp;"")=0,IF(COUNTA(A24,B24,C24,D24,E24,F24,G24,H24,I24)=0,"","Enter Item ID"),IF(COUNTIFS('Item Register'!$A$8:$A$57,A24)&lt;&gt;1,"Duplicate Item ID",IF(OR(LEN(B24&amp;"")=0,LEN(C24&amp;"")=0,LEN(D24&amp;"")=0,LEN(E24&amp;"")=0,LEN(F24&amp;"")=0,LEN(G24&amp;"")=0,LEN(H24&amp;"")=0,LEN(I24&amp;"")=0),"Complete item, pack and source records",IF(AND(D24&lt;&gt;"Reusable",D24&lt;&gt;"Consumable"),"Select item class",IF(E24&lt;&gt;"Each","Base unit must be Each",IF(OR(NOT(ISNUMBER(F24)),F24&lt;=0,MOD(F24,1)&lt;&gt;0),"Pack contents must be positive whole","Recorded"))))))</x:f>
      </x:c>
    </x:row>
    <x:row r="25" ht="38" customHeight="1">
      <x:c r="A25" s="23"/>
      <x:c r="B25" s="23"/>
      <x:c r="C25" s="23"/>
      <x:c r="D25" s="22"/>
      <x:c r="E25" s="22"/>
      <x:c r="F25" s="25"/>
      <x:c r="G25" s="23"/>
      <x:c r="H25" s="23"/>
      <x:c r="I25" s="23"/>
      <x:c r="J25" s="27" t="str">
        <x:f>IF(LEN(A25&amp;"")=0,IF(COUNTA(A25,B25,C25,D25,E25,F25,G25,H25,I25)=0,"","Enter Item ID"),IF(COUNTIFS('Item Register'!$A$8:$A$57,A25)&lt;&gt;1,"Duplicate Item ID",IF(OR(LEN(B25&amp;"")=0,LEN(C25&amp;"")=0,LEN(D25&amp;"")=0,LEN(E25&amp;"")=0,LEN(F25&amp;"")=0,LEN(G25&amp;"")=0,LEN(H25&amp;"")=0,LEN(I25&amp;"")=0),"Complete item, pack and source records",IF(AND(D25&lt;&gt;"Reusable",D25&lt;&gt;"Consumable"),"Select item class",IF(E25&lt;&gt;"Each","Base unit must be Each",IF(OR(NOT(ISNUMBER(F25)),F25&lt;=0,MOD(F25,1)&lt;&gt;0),"Pack contents must be positive whole","Recorded"))))))</x:f>
      </x:c>
    </x:row>
    <x:row r="26" ht="38" customHeight="1">
      <x:c r="A26" s="23"/>
      <x:c r="B26" s="23"/>
      <x:c r="C26" s="23"/>
      <x:c r="D26" s="22"/>
      <x:c r="E26" s="22"/>
      <x:c r="F26" s="25"/>
      <x:c r="G26" s="23"/>
      <x:c r="H26" s="23"/>
      <x:c r="I26" s="23"/>
      <x:c r="J26" s="27" t="str">
        <x:f>IF(LEN(A26&amp;"")=0,IF(COUNTA(A26,B26,C26,D26,E26,F26,G26,H26,I26)=0,"","Enter Item ID"),IF(COUNTIFS('Item Register'!$A$8:$A$57,A26)&lt;&gt;1,"Duplicate Item ID",IF(OR(LEN(B26&amp;"")=0,LEN(C26&amp;"")=0,LEN(D26&amp;"")=0,LEN(E26&amp;"")=0,LEN(F26&amp;"")=0,LEN(G26&amp;"")=0,LEN(H26&amp;"")=0,LEN(I26&amp;"")=0),"Complete item, pack and source records",IF(AND(D26&lt;&gt;"Reusable",D26&lt;&gt;"Consumable"),"Select item class",IF(E26&lt;&gt;"Each","Base unit must be Each",IF(OR(NOT(ISNUMBER(F26)),F26&lt;=0,MOD(F26,1)&lt;&gt;0),"Pack contents must be positive whole","Recorded"))))))</x:f>
      </x:c>
    </x:row>
    <x:row r="27" ht="38" customHeight="1">
      <x:c r="A27" s="23"/>
      <x:c r="B27" s="23"/>
      <x:c r="C27" s="23"/>
      <x:c r="D27" s="22"/>
      <x:c r="E27" s="22"/>
      <x:c r="F27" s="25"/>
      <x:c r="G27" s="23"/>
      <x:c r="H27" s="23"/>
      <x:c r="I27" s="23"/>
      <x:c r="J27" s="27" t="str">
        <x:f>IF(LEN(A27&amp;"")=0,IF(COUNTA(A27,B27,C27,D27,E27,F27,G27,H27,I27)=0,"","Enter Item ID"),IF(COUNTIFS('Item Register'!$A$8:$A$57,A27)&lt;&gt;1,"Duplicate Item ID",IF(OR(LEN(B27&amp;"")=0,LEN(C27&amp;"")=0,LEN(D27&amp;"")=0,LEN(E27&amp;"")=0,LEN(F27&amp;"")=0,LEN(G27&amp;"")=0,LEN(H27&amp;"")=0,LEN(I27&amp;"")=0),"Complete item, pack and source records",IF(AND(D27&lt;&gt;"Reusable",D27&lt;&gt;"Consumable"),"Select item class",IF(E27&lt;&gt;"Each","Base unit must be Each",IF(OR(NOT(ISNUMBER(F27)),F27&lt;=0,MOD(F27,1)&lt;&gt;0),"Pack contents must be positive whole","Recorded"))))))</x:f>
      </x:c>
    </x:row>
    <x:row r="28" ht="38" customHeight="1">
      <x:c r="A28" s="23"/>
      <x:c r="B28" s="23"/>
      <x:c r="C28" s="23"/>
      <x:c r="D28" s="22"/>
      <x:c r="E28" s="22"/>
      <x:c r="F28" s="25"/>
      <x:c r="G28" s="23"/>
      <x:c r="H28" s="23"/>
      <x:c r="I28" s="23"/>
      <x:c r="J28" s="27" t="str">
        <x:f>IF(LEN(A28&amp;"")=0,IF(COUNTA(A28,B28,C28,D28,E28,F28,G28,H28,I28)=0,"","Enter Item ID"),IF(COUNTIFS('Item Register'!$A$8:$A$57,A28)&lt;&gt;1,"Duplicate Item ID",IF(OR(LEN(B28&amp;"")=0,LEN(C28&amp;"")=0,LEN(D28&amp;"")=0,LEN(E28&amp;"")=0,LEN(F28&amp;"")=0,LEN(G28&amp;"")=0,LEN(H28&amp;"")=0,LEN(I28&amp;"")=0),"Complete item, pack and source records",IF(AND(D28&lt;&gt;"Reusable",D28&lt;&gt;"Consumable"),"Select item class",IF(E28&lt;&gt;"Each","Base unit must be Each",IF(OR(NOT(ISNUMBER(F28)),F28&lt;=0,MOD(F28,1)&lt;&gt;0),"Pack contents must be positive whole","Recorded"))))))</x:f>
      </x:c>
    </x:row>
    <x:row r="29" ht="38" customHeight="1">
      <x:c r="A29" s="23"/>
      <x:c r="B29" s="23"/>
      <x:c r="C29" s="23"/>
      <x:c r="D29" s="22"/>
      <x:c r="E29" s="22"/>
      <x:c r="F29" s="25"/>
      <x:c r="G29" s="23"/>
      <x:c r="H29" s="23"/>
      <x:c r="I29" s="23"/>
      <x:c r="J29" s="27" t="str">
        <x:f>IF(LEN(A29&amp;"")=0,IF(COUNTA(A29,B29,C29,D29,E29,F29,G29,H29,I29)=0,"","Enter Item ID"),IF(COUNTIFS('Item Register'!$A$8:$A$57,A29)&lt;&gt;1,"Duplicate Item ID",IF(OR(LEN(B29&amp;"")=0,LEN(C29&amp;"")=0,LEN(D29&amp;"")=0,LEN(E29&amp;"")=0,LEN(F29&amp;"")=0,LEN(G29&amp;"")=0,LEN(H29&amp;"")=0,LEN(I29&amp;"")=0),"Complete item, pack and source records",IF(AND(D29&lt;&gt;"Reusable",D29&lt;&gt;"Consumable"),"Select item class",IF(E29&lt;&gt;"Each","Base unit must be Each",IF(OR(NOT(ISNUMBER(F29)),F29&lt;=0,MOD(F29,1)&lt;&gt;0),"Pack contents must be positive whole","Recorded"))))))</x:f>
      </x:c>
    </x:row>
    <x:row r="30" ht="38" customHeight="1">
      <x:c r="A30" s="23"/>
      <x:c r="B30" s="23"/>
      <x:c r="C30" s="23"/>
      <x:c r="D30" s="22"/>
      <x:c r="E30" s="22"/>
      <x:c r="F30" s="25"/>
      <x:c r="G30" s="23"/>
      <x:c r="H30" s="23"/>
      <x:c r="I30" s="23"/>
      <x:c r="J30" s="27" t="str">
        <x:f>IF(LEN(A30&amp;"")=0,IF(COUNTA(A30,B30,C30,D30,E30,F30,G30,H30,I30)=0,"","Enter Item ID"),IF(COUNTIFS('Item Register'!$A$8:$A$57,A30)&lt;&gt;1,"Duplicate Item ID",IF(OR(LEN(B30&amp;"")=0,LEN(C30&amp;"")=0,LEN(D30&amp;"")=0,LEN(E30&amp;"")=0,LEN(F30&amp;"")=0,LEN(G30&amp;"")=0,LEN(H30&amp;"")=0,LEN(I30&amp;"")=0),"Complete item, pack and source records",IF(AND(D30&lt;&gt;"Reusable",D30&lt;&gt;"Consumable"),"Select item class",IF(E30&lt;&gt;"Each","Base unit must be Each",IF(OR(NOT(ISNUMBER(F30)),F30&lt;=0,MOD(F30,1)&lt;&gt;0),"Pack contents must be positive whole","Recorded"))))))</x:f>
      </x:c>
    </x:row>
    <x:row r="31" ht="38" customHeight="1">
      <x:c r="A31" s="23"/>
      <x:c r="B31" s="23"/>
      <x:c r="C31" s="23"/>
      <x:c r="D31" s="22"/>
      <x:c r="E31" s="22"/>
      <x:c r="F31" s="25"/>
      <x:c r="G31" s="23"/>
      <x:c r="H31" s="23"/>
      <x:c r="I31" s="23"/>
      <x:c r="J31" s="27" t="str">
        <x:f>IF(LEN(A31&amp;"")=0,IF(COUNTA(A31,B31,C31,D31,E31,F31,G31,H31,I31)=0,"","Enter Item ID"),IF(COUNTIFS('Item Register'!$A$8:$A$57,A31)&lt;&gt;1,"Duplicate Item ID",IF(OR(LEN(B31&amp;"")=0,LEN(C31&amp;"")=0,LEN(D31&amp;"")=0,LEN(E31&amp;"")=0,LEN(F31&amp;"")=0,LEN(G31&amp;"")=0,LEN(H31&amp;"")=0,LEN(I31&amp;"")=0),"Complete item, pack and source records",IF(AND(D31&lt;&gt;"Reusable",D31&lt;&gt;"Consumable"),"Select item class",IF(E31&lt;&gt;"Each","Base unit must be Each",IF(OR(NOT(ISNUMBER(F31)),F31&lt;=0,MOD(F31,1)&lt;&gt;0),"Pack contents must be positive whole","Recorded"))))))</x:f>
      </x:c>
    </x:row>
    <x:row r="32" ht="38" customHeight="1">
      <x:c r="A32" s="23"/>
      <x:c r="B32" s="23"/>
      <x:c r="C32" s="23"/>
      <x:c r="D32" s="22"/>
      <x:c r="E32" s="22"/>
      <x:c r="F32" s="25"/>
      <x:c r="G32" s="23"/>
      <x:c r="H32" s="23"/>
      <x:c r="I32" s="23"/>
      <x:c r="J32" s="27" t="str">
        <x:f>IF(LEN(A32&amp;"")=0,IF(COUNTA(A32,B32,C32,D32,E32,F32,G32,H32,I32)=0,"","Enter Item ID"),IF(COUNTIFS('Item Register'!$A$8:$A$57,A32)&lt;&gt;1,"Duplicate Item ID",IF(OR(LEN(B32&amp;"")=0,LEN(C32&amp;"")=0,LEN(D32&amp;"")=0,LEN(E32&amp;"")=0,LEN(F32&amp;"")=0,LEN(G32&amp;"")=0,LEN(H32&amp;"")=0,LEN(I32&amp;"")=0),"Complete item, pack and source records",IF(AND(D32&lt;&gt;"Reusable",D32&lt;&gt;"Consumable"),"Select item class",IF(E32&lt;&gt;"Each","Base unit must be Each",IF(OR(NOT(ISNUMBER(F32)),F32&lt;=0,MOD(F32,1)&lt;&gt;0),"Pack contents must be positive whole","Recorded"))))))</x:f>
      </x:c>
    </x:row>
    <x:row r="33" ht="38" customHeight="1">
      <x:c r="A33" s="23"/>
      <x:c r="B33" s="23"/>
      <x:c r="C33" s="23"/>
      <x:c r="D33" s="22"/>
      <x:c r="E33" s="22"/>
      <x:c r="F33" s="25"/>
      <x:c r="G33" s="23"/>
      <x:c r="H33" s="23"/>
      <x:c r="I33" s="23"/>
      <x:c r="J33" s="27" t="str">
        <x:f>IF(LEN(A33&amp;"")=0,IF(COUNTA(A33,B33,C33,D33,E33,F33,G33,H33,I33)=0,"","Enter Item ID"),IF(COUNTIFS('Item Register'!$A$8:$A$57,A33)&lt;&gt;1,"Duplicate Item ID",IF(OR(LEN(B33&amp;"")=0,LEN(C33&amp;"")=0,LEN(D33&amp;"")=0,LEN(E33&amp;"")=0,LEN(F33&amp;"")=0,LEN(G33&amp;"")=0,LEN(H33&amp;"")=0,LEN(I33&amp;"")=0),"Complete item, pack and source records",IF(AND(D33&lt;&gt;"Reusable",D33&lt;&gt;"Consumable"),"Select item class",IF(E33&lt;&gt;"Each","Base unit must be Each",IF(OR(NOT(ISNUMBER(F33)),F33&lt;=0,MOD(F33,1)&lt;&gt;0),"Pack contents must be positive whole","Recorded"))))))</x:f>
      </x:c>
    </x:row>
    <x:row r="34" ht="38" customHeight="1">
      <x:c r="A34" s="23"/>
      <x:c r="B34" s="23"/>
      <x:c r="C34" s="23"/>
      <x:c r="D34" s="22"/>
      <x:c r="E34" s="22"/>
      <x:c r="F34" s="25"/>
      <x:c r="G34" s="23"/>
      <x:c r="H34" s="23"/>
      <x:c r="I34" s="23"/>
      <x:c r="J34" s="27" t="str">
        <x:f>IF(LEN(A34&amp;"")=0,IF(COUNTA(A34,B34,C34,D34,E34,F34,G34,H34,I34)=0,"","Enter Item ID"),IF(COUNTIFS('Item Register'!$A$8:$A$57,A34)&lt;&gt;1,"Duplicate Item ID",IF(OR(LEN(B34&amp;"")=0,LEN(C34&amp;"")=0,LEN(D34&amp;"")=0,LEN(E34&amp;"")=0,LEN(F34&amp;"")=0,LEN(G34&amp;"")=0,LEN(H34&amp;"")=0,LEN(I34&amp;"")=0),"Complete item, pack and source records",IF(AND(D34&lt;&gt;"Reusable",D34&lt;&gt;"Consumable"),"Select item class",IF(E34&lt;&gt;"Each","Base unit must be Each",IF(OR(NOT(ISNUMBER(F34)),F34&lt;=0,MOD(F34,1)&lt;&gt;0),"Pack contents must be positive whole","Recorded"))))))</x:f>
      </x:c>
    </x:row>
    <x:row r="35" ht="38" customHeight="1">
      <x:c r="A35" s="23"/>
      <x:c r="B35" s="23"/>
      <x:c r="C35" s="23"/>
      <x:c r="D35" s="22"/>
      <x:c r="E35" s="22"/>
      <x:c r="F35" s="25"/>
      <x:c r="G35" s="23"/>
      <x:c r="H35" s="23"/>
      <x:c r="I35" s="23"/>
      <x:c r="J35" s="27" t="str">
        <x:f>IF(LEN(A35&amp;"")=0,IF(COUNTA(A35,B35,C35,D35,E35,F35,G35,H35,I35)=0,"","Enter Item ID"),IF(COUNTIFS('Item Register'!$A$8:$A$57,A35)&lt;&gt;1,"Duplicate Item ID",IF(OR(LEN(B35&amp;"")=0,LEN(C35&amp;"")=0,LEN(D35&amp;"")=0,LEN(E35&amp;"")=0,LEN(F35&amp;"")=0,LEN(G35&amp;"")=0,LEN(H35&amp;"")=0,LEN(I35&amp;"")=0),"Complete item, pack and source records",IF(AND(D35&lt;&gt;"Reusable",D35&lt;&gt;"Consumable"),"Select item class",IF(E35&lt;&gt;"Each","Base unit must be Each",IF(OR(NOT(ISNUMBER(F35)),F35&lt;=0,MOD(F35,1)&lt;&gt;0),"Pack contents must be positive whole","Recorded"))))))</x:f>
      </x:c>
    </x:row>
    <x:row r="36" ht="38" customHeight="1">
      <x:c r="A36" s="23"/>
      <x:c r="B36" s="23"/>
      <x:c r="C36" s="23"/>
      <x:c r="D36" s="22"/>
      <x:c r="E36" s="22"/>
      <x:c r="F36" s="25"/>
      <x:c r="G36" s="23"/>
      <x:c r="H36" s="23"/>
      <x:c r="I36" s="23"/>
      <x:c r="J36" s="27" t="str">
        <x:f>IF(LEN(A36&amp;"")=0,IF(COUNTA(A36,B36,C36,D36,E36,F36,G36,H36,I36)=0,"","Enter Item ID"),IF(COUNTIFS('Item Register'!$A$8:$A$57,A36)&lt;&gt;1,"Duplicate Item ID",IF(OR(LEN(B36&amp;"")=0,LEN(C36&amp;"")=0,LEN(D36&amp;"")=0,LEN(E36&amp;"")=0,LEN(F36&amp;"")=0,LEN(G36&amp;"")=0,LEN(H36&amp;"")=0,LEN(I36&amp;"")=0),"Complete item, pack and source records",IF(AND(D36&lt;&gt;"Reusable",D36&lt;&gt;"Consumable"),"Select item class",IF(E36&lt;&gt;"Each","Base unit must be Each",IF(OR(NOT(ISNUMBER(F36)),F36&lt;=0,MOD(F36,1)&lt;&gt;0),"Pack contents must be positive whole","Recorded"))))))</x:f>
      </x:c>
    </x:row>
    <x:row r="37" ht="38" customHeight="1">
      <x:c r="A37" s="23"/>
      <x:c r="B37" s="23"/>
      <x:c r="C37" s="23"/>
      <x:c r="D37" s="22"/>
      <x:c r="E37" s="22"/>
      <x:c r="F37" s="25"/>
      <x:c r="G37" s="23"/>
      <x:c r="H37" s="23"/>
      <x:c r="I37" s="23"/>
      <x:c r="J37" s="27" t="str">
        <x:f>IF(LEN(A37&amp;"")=0,IF(COUNTA(A37,B37,C37,D37,E37,F37,G37,H37,I37)=0,"","Enter Item ID"),IF(COUNTIFS('Item Register'!$A$8:$A$57,A37)&lt;&gt;1,"Duplicate Item ID",IF(OR(LEN(B37&amp;"")=0,LEN(C37&amp;"")=0,LEN(D37&amp;"")=0,LEN(E37&amp;"")=0,LEN(F37&amp;"")=0,LEN(G37&amp;"")=0,LEN(H37&amp;"")=0,LEN(I37&amp;"")=0),"Complete item, pack and source records",IF(AND(D37&lt;&gt;"Reusable",D37&lt;&gt;"Consumable"),"Select item class",IF(E37&lt;&gt;"Each","Base unit must be Each",IF(OR(NOT(ISNUMBER(F37)),F37&lt;=0,MOD(F37,1)&lt;&gt;0),"Pack contents must be positive whole","Recorded"))))))</x:f>
      </x:c>
    </x:row>
    <x:row r="38" ht="38" customHeight="1">
      <x:c r="A38" s="23"/>
      <x:c r="B38" s="23"/>
      <x:c r="C38" s="23"/>
      <x:c r="D38" s="22"/>
      <x:c r="E38" s="22"/>
      <x:c r="F38" s="25"/>
      <x:c r="G38" s="23"/>
      <x:c r="H38" s="23"/>
      <x:c r="I38" s="23"/>
      <x:c r="J38" s="27" t="str">
        <x:f>IF(LEN(A38&amp;"")=0,IF(COUNTA(A38,B38,C38,D38,E38,F38,G38,H38,I38)=0,"","Enter Item ID"),IF(COUNTIFS('Item Register'!$A$8:$A$57,A38)&lt;&gt;1,"Duplicate Item ID",IF(OR(LEN(B38&amp;"")=0,LEN(C38&amp;"")=0,LEN(D38&amp;"")=0,LEN(E38&amp;"")=0,LEN(F38&amp;"")=0,LEN(G38&amp;"")=0,LEN(H38&amp;"")=0,LEN(I38&amp;"")=0),"Complete item, pack and source records",IF(AND(D38&lt;&gt;"Reusable",D38&lt;&gt;"Consumable"),"Select item class",IF(E38&lt;&gt;"Each","Base unit must be Each",IF(OR(NOT(ISNUMBER(F38)),F38&lt;=0,MOD(F38,1)&lt;&gt;0),"Pack contents must be positive whole","Recorded"))))))</x:f>
      </x:c>
    </x:row>
    <x:row r="39" ht="38" customHeight="1">
      <x:c r="A39" s="23"/>
      <x:c r="B39" s="23"/>
      <x:c r="C39" s="23"/>
      <x:c r="D39" s="22"/>
      <x:c r="E39" s="22"/>
      <x:c r="F39" s="25"/>
      <x:c r="G39" s="23"/>
      <x:c r="H39" s="23"/>
      <x:c r="I39" s="23"/>
      <x:c r="J39" s="27" t="str">
        <x:f>IF(LEN(A39&amp;"")=0,IF(COUNTA(A39,B39,C39,D39,E39,F39,G39,H39,I39)=0,"","Enter Item ID"),IF(COUNTIFS('Item Register'!$A$8:$A$57,A39)&lt;&gt;1,"Duplicate Item ID",IF(OR(LEN(B39&amp;"")=0,LEN(C39&amp;"")=0,LEN(D39&amp;"")=0,LEN(E39&amp;"")=0,LEN(F39&amp;"")=0,LEN(G39&amp;"")=0,LEN(H39&amp;"")=0,LEN(I39&amp;"")=0),"Complete item, pack and source records",IF(AND(D39&lt;&gt;"Reusable",D39&lt;&gt;"Consumable"),"Select item class",IF(E39&lt;&gt;"Each","Base unit must be Each",IF(OR(NOT(ISNUMBER(F39)),F39&lt;=0,MOD(F39,1)&lt;&gt;0),"Pack contents must be positive whole","Recorded"))))))</x:f>
      </x:c>
    </x:row>
    <x:row r="40" ht="38" customHeight="1">
      <x:c r="A40" s="23"/>
      <x:c r="B40" s="23"/>
      <x:c r="C40" s="23"/>
      <x:c r="D40" s="22"/>
      <x:c r="E40" s="22"/>
      <x:c r="F40" s="25"/>
      <x:c r="G40" s="23"/>
      <x:c r="H40" s="23"/>
      <x:c r="I40" s="23"/>
      <x:c r="J40" s="27" t="str">
        <x:f>IF(LEN(A40&amp;"")=0,IF(COUNTA(A40,B40,C40,D40,E40,F40,G40,H40,I40)=0,"","Enter Item ID"),IF(COUNTIFS('Item Register'!$A$8:$A$57,A40)&lt;&gt;1,"Duplicate Item ID",IF(OR(LEN(B40&amp;"")=0,LEN(C40&amp;"")=0,LEN(D40&amp;"")=0,LEN(E40&amp;"")=0,LEN(F40&amp;"")=0,LEN(G40&amp;"")=0,LEN(H40&amp;"")=0,LEN(I40&amp;"")=0),"Complete item, pack and source records",IF(AND(D40&lt;&gt;"Reusable",D40&lt;&gt;"Consumable"),"Select item class",IF(E40&lt;&gt;"Each","Base unit must be Each",IF(OR(NOT(ISNUMBER(F40)),F40&lt;=0,MOD(F40,1)&lt;&gt;0),"Pack contents must be positive whole","Recorded"))))))</x:f>
      </x:c>
    </x:row>
    <x:row r="41" ht="38" customHeight="1">
      <x:c r="A41" s="23"/>
      <x:c r="B41" s="23"/>
      <x:c r="C41" s="23"/>
      <x:c r="D41" s="22"/>
      <x:c r="E41" s="22"/>
      <x:c r="F41" s="25"/>
      <x:c r="G41" s="23"/>
      <x:c r="H41" s="23"/>
      <x:c r="I41" s="23"/>
      <x:c r="J41" s="27" t="str">
        <x:f>IF(LEN(A41&amp;"")=0,IF(COUNTA(A41,B41,C41,D41,E41,F41,G41,H41,I41)=0,"","Enter Item ID"),IF(COUNTIFS('Item Register'!$A$8:$A$57,A41)&lt;&gt;1,"Duplicate Item ID",IF(OR(LEN(B41&amp;"")=0,LEN(C41&amp;"")=0,LEN(D41&amp;"")=0,LEN(E41&amp;"")=0,LEN(F41&amp;"")=0,LEN(G41&amp;"")=0,LEN(H41&amp;"")=0,LEN(I41&amp;"")=0),"Complete item, pack and source records",IF(AND(D41&lt;&gt;"Reusable",D41&lt;&gt;"Consumable"),"Select item class",IF(E41&lt;&gt;"Each","Base unit must be Each",IF(OR(NOT(ISNUMBER(F41)),F41&lt;=0,MOD(F41,1)&lt;&gt;0),"Pack contents must be positive whole","Recorded"))))))</x:f>
      </x:c>
    </x:row>
    <x:row r="42" ht="38" customHeight="1">
      <x:c r="A42" s="23"/>
      <x:c r="B42" s="23"/>
      <x:c r="C42" s="23"/>
      <x:c r="D42" s="22"/>
      <x:c r="E42" s="22"/>
      <x:c r="F42" s="25"/>
      <x:c r="G42" s="23"/>
      <x:c r="H42" s="23"/>
      <x:c r="I42" s="23"/>
      <x:c r="J42" s="27" t="str">
        <x:f>IF(LEN(A42&amp;"")=0,IF(COUNTA(A42,B42,C42,D42,E42,F42,G42,H42,I42)=0,"","Enter Item ID"),IF(COUNTIFS('Item Register'!$A$8:$A$57,A42)&lt;&gt;1,"Duplicate Item ID",IF(OR(LEN(B42&amp;"")=0,LEN(C42&amp;"")=0,LEN(D42&amp;"")=0,LEN(E42&amp;"")=0,LEN(F42&amp;"")=0,LEN(G42&amp;"")=0,LEN(H42&amp;"")=0,LEN(I42&amp;"")=0),"Complete item, pack and source records",IF(AND(D42&lt;&gt;"Reusable",D42&lt;&gt;"Consumable"),"Select item class",IF(E42&lt;&gt;"Each","Base unit must be Each",IF(OR(NOT(ISNUMBER(F42)),F42&lt;=0,MOD(F42,1)&lt;&gt;0),"Pack contents must be positive whole","Recorded"))))))</x:f>
      </x:c>
    </x:row>
    <x:row r="43" ht="38" customHeight="1">
      <x:c r="A43" s="23"/>
      <x:c r="B43" s="23"/>
      <x:c r="C43" s="23"/>
      <x:c r="D43" s="22"/>
      <x:c r="E43" s="22"/>
      <x:c r="F43" s="25"/>
      <x:c r="G43" s="23"/>
      <x:c r="H43" s="23"/>
      <x:c r="I43" s="23"/>
      <x:c r="J43" s="27" t="str">
        <x:f>IF(LEN(A43&amp;"")=0,IF(COUNTA(A43,B43,C43,D43,E43,F43,G43,H43,I43)=0,"","Enter Item ID"),IF(COUNTIFS('Item Register'!$A$8:$A$57,A43)&lt;&gt;1,"Duplicate Item ID",IF(OR(LEN(B43&amp;"")=0,LEN(C43&amp;"")=0,LEN(D43&amp;"")=0,LEN(E43&amp;"")=0,LEN(F43&amp;"")=0,LEN(G43&amp;"")=0,LEN(H43&amp;"")=0,LEN(I43&amp;"")=0),"Complete item, pack and source records",IF(AND(D43&lt;&gt;"Reusable",D43&lt;&gt;"Consumable"),"Select item class",IF(E43&lt;&gt;"Each","Base unit must be Each",IF(OR(NOT(ISNUMBER(F43)),F43&lt;=0,MOD(F43,1)&lt;&gt;0),"Pack contents must be positive whole","Recorded"))))))</x:f>
      </x:c>
    </x:row>
    <x:row r="44" ht="38" customHeight="1">
      <x:c r="A44" s="23"/>
      <x:c r="B44" s="23"/>
      <x:c r="C44" s="23"/>
      <x:c r="D44" s="22"/>
      <x:c r="E44" s="22"/>
      <x:c r="F44" s="25"/>
      <x:c r="G44" s="23"/>
      <x:c r="H44" s="23"/>
      <x:c r="I44" s="23"/>
      <x:c r="J44" s="27" t="str">
        <x:f>IF(LEN(A44&amp;"")=0,IF(COUNTA(A44,B44,C44,D44,E44,F44,G44,H44,I44)=0,"","Enter Item ID"),IF(COUNTIFS('Item Register'!$A$8:$A$57,A44)&lt;&gt;1,"Duplicate Item ID",IF(OR(LEN(B44&amp;"")=0,LEN(C44&amp;"")=0,LEN(D44&amp;"")=0,LEN(E44&amp;"")=0,LEN(F44&amp;"")=0,LEN(G44&amp;"")=0,LEN(H44&amp;"")=0,LEN(I44&amp;"")=0),"Complete item, pack and source records",IF(AND(D44&lt;&gt;"Reusable",D44&lt;&gt;"Consumable"),"Select item class",IF(E44&lt;&gt;"Each","Base unit must be Each",IF(OR(NOT(ISNUMBER(F44)),F44&lt;=0,MOD(F44,1)&lt;&gt;0),"Pack contents must be positive whole","Recorded"))))))</x:f>
      </x:c>
    </x:row>
    <x:row r="45" ht="38" customHeight="1">
      <x:c r="A45" s="23"/>
      <x:c r="B45" s="23"/>
      <x:c r="C45" s="23"/>
      <x:c r="D45" s="22"/>
      <x:c r="E45" s="22"/>
      <x:c r="F45" s="25"/>
      <x:c r="G45" s="23"/>
      <x:c r="H45" s="23"/>
      <x:c r="I45" s="23"/>
      <x:c r="J45" s="27" t="str">
        <x:f>IF(LEN(A45&amp;"")=0,IF(COUNTA(A45,B45,C45,D45,E45,F45,G45,H45,I45)=0,"","Enter Item ID"),IF(COUNTIFS('Item Register'!$A$8:$A$57,A45)&lt;&gt;1,"Duplicate Item ID",IF(OR(LEN(B45&amp;"")=0,LEN(C45&amp;"")=0,LEN(D45&amp;"")=0,LEN(E45&amp;"")=0,LEN(F45&amp;"")=0,LEN(G45&amp;"")=0,LEN(H45&amp;"")=0,LEN(I45&amp;"")=0),"Complete item, pack and source records",IF(AND(D45&lt;&gt;"Reusable",D45&lt;&gt;"Consumable"),"Select item class",IF(E45&lt;&gt;"Each","Base unit must be Each",IF(OR(NOT(ISNUMBER(F45)),F45&lt;=0,MOD(F45,1)&lt;&gt;0),"Pack contents must be positive whole","Recorded"))))))</x:f>
      </x:c>
    </x:row>
    <x:row r="46" ht="38" customHeight="1">
      <x:c r="A46" s="23"/>
      <x:c r="B46" s="23"/>
      <x:c r="C46" s="23"/>
      <x:c r="D46" s="22"/>
      <x:c r="E46" s="22"/>
      <x:c r="F46" s="25"/>
      <x:c r="G46" s="23"/>
      <x:c r="H46" s="23"/>
      <x:c r="I46" s="23"/>
      <x:c r="J46" s="27" t="str">
        <x:f>IF(LEN(A46&amp;"")=0,IF(COUNTA(A46,B46,C46,D46,E46,F46,G46,H46,I46)=0,"","Enter Item ID"),IF(COUNTIFS('Item Register'!$A$8:$A$57,A46)&lt;&gt;1,"Duplicate Item ID",IF(OR(LEN(B46&amp;"")=0,LEN(C46&amp;"")=0,LEN(D46&amp;"")=0,LEN(E46&amp;"")=0,LEN(F46&amp;"")=0,LEN(G46&amp;"")=0,LEN(H46&amp;"")=0,LEN(I46&amp;"")=0),"Complete item, pack and source records",IF(AND(D46&lt;&gt;"Reusable",D46&lt;&gt;"Consumable"),"Select item class",IF(E46&lt;&gt;"Each","Base unit must be Each",IF(OR(NOT(ISNUMBER(F46)),F46&lt;=0,MOD(F46,1)&lt;&gt;0),"Pack contents must be positive whole","Recorded"))))))</x:f>
      </x:c>
    </x:row>
    <x:row r="47" ht="38" customHeight="1">
      <x:c r="A47" s="23"/>
      <x:c r="B47" s="23"/>
      <x:c r="C47" s="23"/>
      <x:c r="D47" s="22"/>
      <x:c r="E47" s="22"/>
      <x:c r="F47" s="25"/>
      <x:c r="G47" s="23"/>
      <x:c r="H47" s="23"/>
      <x:c r="I47" s="23"/>
      <x:c r="J47" s="27" t="str">
        <x:f>IF(LEN(A47&amp;"")=0,IF(COUNTA(A47,B47,C47,D47,E47,F47,G47,H47,I47)=0,"","Enter Item ID"),IF(COUNTIFS('Item Register'!$A$8:$A$57,A47)&lt;&gt;1,"Duplicate Item ID",IF(OR(LEN(B47&amp;"")=0,LEN(C47&amp;"")=0,LEN(D47&amp;"")=0,LEN(E47&amp;"")=0,LEN(F47&amp;"")=0,LEN(G47&amp;"")=0,LEN(H47&amp;"")=0,LEN(I47&amp;"")=0),"Complete item, pack and source records",IF(AND(D47&lt;&gt;"Reusable",D47&lt;&gt;"Consumable"),"Select item class",IF(E47&lt;&gt;"Each","Base unit must be Each",IF(OR(NOT(ISNUMBER(F47)),F47&lt;=0,MOD(F47,1)&lt;&gt;0),"Pack contents must be positive whole","Recorded"))))))</x:f>
      </x:c>
    </x:row>
    <x:row r="48" ht="38" customHeight="1">
      <x:c r="A48" s="23"/>
      <x:c r="B48" s="23"/>
      <x:c r="C48" s="23"/>
      <x:c r="D48" s="22"/>
      <x:c r="E48" s="22"/>
      <x:c r="F48" s="25"/>
      <x:c r="G48" s="23"/>
      <x:c r="H48" s="23"/>
      <x:c r="I48" s="23"/>
      <x:c r="J48" s="27" t="str">
        <x:f>IF(LEN(A48&amp;"")=0,IF(COUNTA(A48,B48,C48,D48,E48,F48,G48,H48,I48)=0,"","Enter Item ID"),IF(COUNTIFS('Item Register'!$A$8:$A$57,A48)&lt;&gt;1,"Duplicate Item ID",IF(OR(LEN(B48&amp;"")=0,LEN(C48&amp;"")=0,LEN(D48&amp;"")=0,LEN(E48&amp;"")=0,LEN(F48&amp;"")=0,LEN(G48&amp;"")=0,LEN(H48&amp;"")=0,LEN(I48&amp;"")=0),"Complete item, pack and source records",IF(AND(D48&lt;&gt;"Reusable",D48&lt;&gt;"Consumable"),"Select item class",IF(E48&lt;&gt;"Each","Base unit must be Each",IF(OR(NOT(ISNUMBER(F48)),F48&lt;=0,MOD(F48,1)&lt;&gt;0),"Pack contents must be positive whole","Recorded"))))))</x:f>
      </x:c>
    </x:row>
    <x:row r="49" ht="38" customHeight="1">
      <x:c r="A49" s="23"/>
      <x:c r="B49" s="23"/>
      <x:c r="C49" s="23"/>
      <x:c r="D49" s="22"/>
      <x:c r="E49" s="22"/>
      <x:c r="F49" s="25"/>
      <x:c r="G49" s="23"/>
      <x:c r="H49" s="23"/>
      <x:c r="I49" s="23"/>
      <x:c r="J49" s="27" t="str">
        <x:f>IF(LEN(A49&amp;"")=0,IF(COUNTA(A49,B49,C49,D49,E49,F49,G49,H49,I49)=0,"","Enter Item ID"),IF(COUNTIFS('Item Register'!$A$8:$A$57,A49)&lt;&gt;1,"Duplicate Item ID",IF(OR(LEN(B49&amp;"")=0,LEN(C49&amp;"")=0,LEN(D49&amp;"")=0,LEN(E49&amp;"")=0,LEN(F49&amp;"")=0,LEN(G49&amp;"")=0,LEN(H49&amp;"")=0,LEN(I49&amp;"")=0),"Complete item, pack and source records",IF(AND(D49&lt;&gt;"Reusable",D49&lt;&gt;"Consumable"),"Select item class",IF(E49&lt;&gt;"Each","Base unit must be Each",IF(OR(NOT(ISNUMBER(F49)),F49&lt;=0,MOD(F49,1)&lt;&gt;0),"Pack contents must be positive whole","Recorded"))))))</x:f>
      </x:c>
    </x:row>
    <x:row r="50" ht="38" customHeight="1">
      <x:c r="A50" s="23"/>
      <x:c r="B50" s="23"/>
      <x:c r="C50" s="23"/>
      <x:c r="D50" s="22"/>
      <x:c r="E50" s="22"/>
      <x:c r="F50" s="25"/>
      <x:c r="G50" s="23"/>
      <x:c r="H50" s="23"/>
      <x:c r="I50" s="23"/>
      <x:c r="J50" s="27" t="str">
        <x:f>IF(LEN(A50&amp;"")=0,IF(COUNTA(A50,B50,C50,D50,E50,F50,G50,H50,I50)=0,"","Enter Item ID"),IF(COUNTIFS('Item Register'!$A$8:$A$57,A50)&lt;&gt;1,"Duplicate Item ID",IF(OR(LEN(B50&amp;"")=0,LEN(C50&amp;"")=0,LEN(D50&amp;"")=0,LEN(E50&amp;"")=0,LEN(F50&amp;"")=0,LEN(G50&amp;"")=0,LEN(H50&amp;"")=0,LEN(I50&amp;"")=0),"Complete item, pack and source records",IF(AND(D50&lt;&gt;"Reusable",D50&lt;&gt;"Consumable"),"Select item class",IF(E50&lt;&gt;"Each","Base unit must be Each",IF(OR(NOT(ISNUMBER(F50)),F50&lt;=0,MOD(F50,1)&lt;&gt;0),"Pack contents must be positive whole","Recorded"))))))</x:f>
      </x:c>
    </x:row>
    <x:row r="51" ht="38" customHeight="1">
      <x:c r="A51" s="23"/>
      <x:c r="B51" s="23"/>
      <x:c r="C51" s="23"/>
      <x:c r="D51" s="22"/>
      <x:c r="E51" s="22"/>
      <x:c r="F51" s="25"/>
      <x:c r="G51" s="23"/>
      <x:c r="H51" s="23"/>
      <x:c r="I51" s="23"/>
      <x:c r="J51" s="27" t="str">
        <x:f>IF(LEN(A51&amp;"")=0,IF(COUNTA(A51,B51,C51,D51,E51,F51,G51,H51,I51)=0,"","Enter Item ID"),IF(COUNTIFS('Item Register'!$A$8:$A$57,A51)&lt;&gt;1,"Duplicate Item ID",IF(OR(LEN(B51&amp;"")=0,LEN(C51&amp;"")=0,LEN(D51&amp;"")=0,LEN(E51&amp;"")=0,LEN(F51&amp;"")=0,LEN(G51&amp;"")=0,LEN(H51&amp;"")=0,LEN(I51&amp;"")=0),"Complete item, pack and source records",IF(AND(D51&lt;&gt;"Reusable",D51&lt;&gt;"Consumable"),"Select item class",IF(E51&lt;&gt;"Each","Base unit must be Each",IF(OR(NOT(ISNUMBER(F51)),F51&lt;=0,MOD(F51,1)&lt;&gt;0),"Pack contents must be positive whole","Recorded"))))))</x:f>
      </x:c>
    </x:row>
    <x:row r="52" ht="38" customHeight="1">
      <x:c r="A52" s="23"/>
      <x:c r="B52" s="23"/>
      <x:c r="C52" s="23"/>
      <x:c r="D52" s="22"/>
      <x:c r="E52" s="22"/>
      <x:c r="F52" s="25"/>
      <x:c r="G52" s="23"/>
      <x:c r="H52" s="23"/>
      <x:c r="I52" s="23"/>
      <x:c r="J52" s="27" t="str">
        <x:f>IF(LEN(A52&amp;"")=0,IF(COUNTA(A52,B52,C52,D52,E52,F52,G52,H52,I52)=0,"","Enter Item ID"),IF(COUNTIFS('Item Register'!$A$8:$A$57,A52)&lt;&gt;1,"Duplicate Item ID",IF(OR(LEN(B52&amp;"")=0,LEN(C52&amp;"")=0,LEN(D52&amp;"")=0,LEN(E52&amp;"")=0,LEN(F52&amp;"")=0,LEN(G52&amp;"")=0,LEN(H52&amp;"")=0,LEN(I52&amp;"")=0),"Complete item, pack and source records",IF(AND(D52&lt;&gt;"Reusable",D52&lt;&gt;"Consumable"),"Select item class",IF(E52&lt;&gt;"Each","Base unit must be Each",IF(OR(NOT(ISNUMBER(F52)),F52&lt;=0,MOD(F52,1)&lt;&gt;0),"Pack contents must be positive whole","Recorded"))))))</x:f>
      </x:c>
    </x:row>
    <x:row r="53" ht="38" customHeight="1">
      <x:c r="A53" s="23"/>
      <x:c r="B53" s="23"/>
      <x:c r="C53" s="23"/>
      <x:c r="D53" s="22"/>
      <x:c r="E53" s="22"/>
      <x:c r="F53" s="25"/>
      <x:c r="G53" s="23"/>
      <x:c r="H53" s="23"/>
      <x:c r="I53" s="23"/>
      <x:c r="J53" s="27" t="str">
        <x:f>IF(LEN(A53&amp;"")=0,IF(COUNTA(A53,B53,C53,D53,E53,F53,G53,H53,I53)=0,"","Enter Item ID"),IF(COUNTIFS('Item Register'!$A$8:$A$57,A53)&lt;&gt;1,"Duplicate Item ID",IF(OR(LEN(B53&amp;"")=0,LEN(C53&amp;"")=0,LEN(D53&amp;"")=0,LEN(E53&amp;"")=0,LEN(F53&amp;"")=0,LEN(G53&amp;"")=0,LEN(H53&amp;"")=0,LEN(I53&amp;"")=0),"Complete item, pack and source records",IF(AND(D53&lt;&gt;"Reusable",D53&lt;&gt;"Consumable"),"Select item class",IF(E53&lt;&gt;"Each","Base unit must be Each",IF(OR(NOT(ISNUMBER(F53)),F53&lt;=0,MOD(F53,1)&lt;&gt;0),"Pack contents must be positive whole","Recorded"))))))</x:f>
      </x:c>
    </x:row>
    <x:row r="54" ht="38" customHeight="1">
      <x:c r="A54" s="23"/>
      <x:c r="B54" s="23"/>
      <x:c r="C54" s="23"/>
      <x:c r="D54" s="22"/>
      <x:c r="E54" s="22"/>
      <x:c r="F54" s="25"/>
      <x:c r="G54" s="23"/>
      <x:c r="H54" s="23"/>
      <x:c r="I54" s="23"/>
      <x:c r="J54" s="27" t="str">
        <x:f>IF(LEN(A54&amp;"")=0,IF(COUNTA(A54,B54,C54,D54,E54,F54,G54,H54,I54)=0,"","Enter Item ID"),IF(COUNTIFS('Item Register'!$A$8:$A$57,A54)&lt;&gt;1,"Duplicate Item ID",IF(OR(LEN(B54&amp;"")=0,LEN(C54&amp;"")=0,LEN(D54&amp;"")=0,LEN(E54&amp;"")=0,LEN(F54&amp;"")=0,LEN(G54&amp;"")=0,LEN(H54&amp;"")=0,LEN(I54&amp;"")=0),"Complete item, pack and source records",IF(AND(D54&lt;&gt;"Reusable",D54&lt;&gt;"Consumable"),"Select item class",IF(E54&lt;&gt;"Each","Base unit must be Each",IF(OR(NOT(ISNUMBER(F54)),F54&lt;=0,MOD(F54,1)&lt;&gt;0),"Pack contents must be positive whole","Recorded"))))))</x:f>
      </x:c>
    </x:row>
    <x:row r="55" ht="38" customHeight="1">
      <x:c r="A55" s="23"/>
      <x:c r="B55" s="23"/>
      <x:c r="C55" s="23"/>
      <x:c r="D55" s="22"/>
      <x:c r="E55" s="22"/>
      <x:c r="F55" s="25"/>
      <x:c r="G55" s="23"/>
      <x:c r="H55" s="23"/>
      <x:c r="I55" s="23"/>
      <x:c r="J55" s="27" t="str">
        <x:f>IF(LEN(A55&amp;"")=0,IF(COUNTA(A55,B55,C55,D55,E55,F55,G55,H55,I55)=0,"","Enter Item ID"),IF(COUNTIFS('Item Register'!$A$8:$A$57,A55)&lt;&gt;1,"Duplicate Item ID",IF(OR(LEN(B55&amp;"")=0,LEN(C55&amp;"")=0,LEN(D55&amp;"")=0,LEN(E55&amp;"")=0,LEN(F55&amp;"")=0,LEN(G55&amp;"")=0,LEN(H55&amp;"")=0,LEN(I55&amp;"")=0),"Complete item, pack and source records",IF(AND(D55&lt;&gt;"Reusable",D55&lt;&gt;"Consumable"),"Select item class",IF(E55&lt;&gt;"Each","Base unit must be Each",IF(OR(NOT(ISNUMBER(F55)),F55&lt;=0,MOD(F55,1)&lt;&gt;0),"Pack contents must be positive whole","Recorded"))))))</x:f>
      </x:c>
    </x:row>
    <x:row r="56" ht="38" customHeight="1">
      <x:c r="A56" s="23"/>
      <x:c r="B56" s="23"/>
      <x:c r="C56" s="23"/>
      <x:c r="D56" s="22"/>
      <x:c r="E56" s="22"/>
      <x:c r="F56" s="25"/>
      <x:c r="G56" s="23"/>
      <x:c r="H56" s="23"/>
      <x:c r="I56" s="23"/>
      <x:c r="J56" s="27" t="str">
        <x:f>IF(LEN(A56&amp;"")=0,IF(COUNTA(A56,B56,C56,D56,E56,F56,G56,H56,I56)=0,"","Enter Item ID"),IF(COUNTIFS('Item Register'!$A$8:$A$57,A56)&lt;&gt;1,"Duplicate Item ID",IF(OR(LEN(B56&amp;"")=0,LEN(C56&amp;"")=0,LEN(D56&amp;"")=0,LEN(E56&amp;"")=0,LEN(F56&amp;"")=0,LEN(G56&amp;"")=0,LEN(H56&amp;"")=0,LEN(I56&amp;"")=0),"Complete item, pack and source records",IF(AND(D56&lt;&gt;"Reusable",D56&lt;&gt;"Consumable"),"Select item class",IF(E56&lt;&gt;"Each","Base unit must be Each",IF(OR(NOT(ISNUMBER(F56)),F56&lt;=0,MOD(F56,1)&lt;&gt;0),"Pack contents must be positive whole","Recorded"))))))</x:f>
      </x:c>
    </x:row>
    <x:row r="57" ht="38" customHeight="1">
      <x:c r="A57" s="23"/>
      <x:c r="B57" s="23"/>
      <x:c r="C57" s="23"/>
      <x:c r="D57" s="22"/>
      <x:c r="E57" s="22"/>
      <x:c r="F57" s="25"/>
      <x:c r="G57" s="23"/>
      <x:c r="H57" s="23"/>
      <x:c r="I57" s="23"/>
      <x:c r="J57" s="27" t="str">
        <x:f>IF(LEN(A57&amp;"")=0,IF(COUNTA(A57,B57,C57,D57,E57,F57,G57,H57,I57)=0,"","Enter Item ID"),IF(COUNTIFS('Item Register'!$A$8:$A$57,A57)&lt;&gt;1,"Duplicate Item ID",IF(OR(LEN(B57&amp;"")=0,LEN(C57&amp;"")=0,LEN(D57&amp;"")=0,LEN(E57&amp;"")=0,LEN(F57&amp;"")=0,LEN(G57&amp;"")=0,LEN(H57&amp;"")=0,LEN(I57&amp;"")=0),"Complete item, pack and source records",IF(AND(D57&lt;&gt;"Reusable",D57&lt;&gt;"Consumable"),"Select item class",IF(E57&lt;&gt;"Each","Base unit must be Each",IF(OR(NOT(ISNUMBER(F57)),F57&lt;=0,MOD(F57,1)&lt;&gt;0),"Pack contents must be positive whole","Recorded"))))))</x:f>
      </x:c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</x:row>
    <x:row r="66">
      <x:c r="A66" s="5" t="str">
        <x:v>Item evidence reviews</x:v>
      </x:c>
      <x:c r="B66" s="1"/>
      <x:c r="C66" s="1"/>
      <x:c r="D66" s="1"/>
      <x:c r="E66" s="1"/>
      <x:c r="F66" s="1"/>
      <x:c r="G66" s="1"/>
      <x:c r="H66" s="1"/>
      <x:c r="I66" s="1"/>
      <x:c r="J66" s="1"/>
    </x:row>
    <x:row r="67" ht="58" customHeight="1">
      <x:c r="A67" s="17" t="str">
        <x:v>Item ID</x:v>
      </x:c>
      <x:c r="B67" s="18" t="str">
        <x:v>Specification revision</x:v>
      </x:c>
      <x:c r="C67" s="18" t="str">
        <x:v>Item use / evidence reference</x:v>
      </x:c>
      <x:c r="D67" s="18" t="str">
        <x:v>Sample / finish reference</x:v>
      </x:c>
      <x:c r="E67" s="18" t="str">
        <x:v>Review decision</x:v>
      </x:c>
      <x:c r="F67" s="18" t="str">
        <x:v>Reviewed by</x:v>
      </x:c>
      <x:c r="G67" s="18" t="str">
        <x:v>Review date</x:v>
      </x:c>
      <x:c r="H67" s="18" t="str">
        <x:v>Review record reference</x:v>
      </x:c>
      <x:c r="I67" s="19" t="str">
        <x:v>Review state</x:v>
      </x:c>
      <x:c r="J67" s="1"/>
    </x:row>
    <x:row r="68" ht="38" customHeight="1">
      <x:c r="A68" s="23"/>
      <x:c r="B68" s="23"/>
      <x:c r="C68" s="23"/>
      <x:c r="D68" s="23"/>
      <x:c r="E68" s="22"/>
      <x:c r="F68" s="23"/>
      <x:c r="G68" s="24"/>
      <x:c r="H68" s="23"/>
      <x:c r="I68" s="27" t="str">
        <x:f>IF(LEN(A68&amp;"")=0,IF(COUNTA(A68,B68,C68,D68,E68,F68,G68,H68)=0,"","Enter Item ID"),IF(COUNTIFS('Item Register'!$A$68:$A$117,A68)&lt;&gt;1,"Duplicate item evidence review",IF(OR(LEN(B68&amp;"")=0,LEN(C68&amp;"")=0,LEN(D68&amp;"")=0,LEN(E68&amp;"")=0,LEN(F68&amp;"")=0,LEN(G68&amp;"")=0,LEN(H68&amp;"")=0),"Complete evidence and human review",IF(OR(NOT(ISNUMBER(G68)),G68&lt;=0),"Enter valid review date",IF(E68="Hold","Review on hold",IF(E68&lt;&gt;"Recorded","Select review decision",IF(COUNTIFS('Item Register'!$A$8:$A$57,A68)&lt;&gt;1,"Missing or duplicate Item ID",IF(INDEX('Item Register'!$C$8:$C$57,MATCH(A68,'Item Register'!$A$8:$A$57,0))&lt;&gt;B68,"Revision mismatch",IF(INDEX('Item Register'!$J$8:$J$57,MATCH(A68,'Item Register'!$A$8:$A$57,0))&lt;&gt;"Recorded","Item record incomplete","Linked")))))))))</x:f>
      </x:c>
      <x:c r="J68" s="1"/>
    </x:row>
    <x:row r="69" ht="38" customHeight="1">
      <x:c r="A69" s="23"/>
      <x:c r="B69" s="23"/>
      <x:c r="C69" s="23"/>
      <x:c r="D69" s="23"/>
      <x:c r="E69" s="22"/>
      <x:c r="F69" s="23"/>
      <x:c r="G69" s="24"/>
      <x:c r="H69" s="23"/>
      <x:c r="I69" s="27" t="str">
        <x:f>IF(LEN(A69&amp;"")=0,IF(COUNTA(A69,B69,C69,D69,E69,F69,G69,H69)=0,"","Enter Item ID"),IF(COUNTIFS('Item Register'!$A$68:$A$117,A69)&lt;&gt;1,"Duplicate item evidence review",IF(OR(LEN(B69&amp;"")=0,LEN(C69&amp;"")=0,LEN(D69&amp;"")=0,LEN(E69&amp;"")=0,LEN(F69&amp;"")=0,LEN(G69&amp;"")=0,LEN(H69&amp;"")=0),"Complete evidence and human review",IF(OR(NOT(ISNUMBER(G69)),G69&lt;=0),"Enter valid review date",IF(E69="Hold","Review on hold",IF(E69&lt;&gt;"Recorded","Select review decision",IF(COUNTIFS('Item Register'!$A$8:$A$57,A69)&lt;&gt;1,"Missing or duplicate Item ID",IF(INDEX('Item Register'!$C$8:$C$57,MATCH(A69,'Item Register'!$A$8:$A$57,0))&lt;&gt;B69,"Revision mismatch",IF(INDEX('Item Register'!$J$8:$J$57,MATCH(A69,'Item Register'!$A$8:$A$57,0))&lt;&gt;"Recorded","Item record incomplete","Linked")))))))))</x:f>
      </x:c>
      <x:c r="J69" s="1"/>
    </x:row>
    <x:row r="70" ht="38" customHeight="1">
      <x:c r="A70" s="23"/>
      <x:c r="B70" s="23"/>
      <x:c r="C70" s="23"/>
      <x:c r="D70" s="23"/>
      <x:c r="E70" s="22"/>
      <x:c r="F70" s="23"/>
      <x:c r="G70" s="24"/>
      <x:c r="H70" s="23"/>
      <x:c r="I70" s="27" t="str">
        <x:f>IF(LEN(A70&amp;"")=0,IF(COUNTA(A70,B70,C70,D70,E70,F70,G70,H70)=0,"","Enter Item ID"),IF(COUNTIFS('Item Register'!$A$68:$A$117,A70)&lt;&gt;1,"Duplicate item evidence review",IF(OR(LEN(B70&amp;"")=0,LEN(C70&amp;"")=0,LEN(D70&amp;"")=0,LEN(E70&amp;"")=0,LEN(F70&amp;"")=0,LEN(G70&amp;"")=0,LEN(H70&amp;"")=0),"Complete evidence and human review",IF(OR(NOT(ISNUMBER(G70)),G70&lt;=0),"Enter valid review date",IF(E70="Hold","Review on hold",IF(E70&lt;&gt;"Recorded","Select review decision",IF(COUNTIFS('Item Register'!$A$8:$A$57,A70)&lt;&gt;1,"Missing or duplicate Item ID",IF(INDEX('Item Register'!$C$8:$C$57,MATCH(A70,'Item Register'!$A$8:$A$57,0))&lt;&gt;B70,"Revision mismatch",IF(INDEX('Item Register'!$J$8:$J$57,MATCH(A70,'Item Register'!$A$8:$A$57,0))&lt;&gt;"Recorded","Item record incomplete","Linked")))))))))</x:f>
      </x:c>
      <x:c r="J70" s="1"/>
    </x:row>
    <x:row r="71" ht="38" customHeight="1">
      <x:c r="A71" s="23"/>
      <x:c r="B71" s="23"/>
      <x:c r="C71" s="23"/>
      <x:c r="D71" s="23"/>
      <x:c r="E71" s="22"/>
      <x:c r="F71" s="23"/>
      <x:c r="G71" s="24"/>
      <x:c r="H71" s="23"/>
      <x:c r="I71" s="27" t="str">
        <x:f>IF(LEN(A71&amp;"")=0,IF(COUNTA(A71,B71,C71,D71,E71,F71,G71,H71)=0,"","Enter Item ID"),IF(COUNTIFS('Item Register'!$A$68:$A$117,A71)&lt;&gt;1,"Duplicate item evidence review",IF(OR(LEN(B71&amp;"")=0,LEN(C71&amp;"")=0,LEN(D71&amp;"")=0,LEN(E71&amp;"")=0,LEN(F71&amp;"")=0,LEN(G71&amp;"")=0,LEN(H71&amp;"")=0),"Complete evidence and human review",IF(OR(NOT(ISNUMBER(G71)),G71&lt;=0),"Enter valid review date",IF(E71="Hold","Review on hold",IF(E71&lt;&gt;"Recorded","Select review decision",IF(COUNTIFS('Item Register'!$A$8:$A$57,A71)&lt;&gt;1,"Missing or duplicate Item ID",IF(INDEX('Item Register'!$C$8:$C$57,MATCH(A71,'Item Register'!$A$8:$A$57,0))&lt;&gt;B71,"Revision mismatch",IF(INDEX('Item Register'!$J$8:$J$57,MATCH(A71,'Item Register'!$A$8:$A$57,0))&lt;&gt;"Recorded","Item record incomplete","Linked")))))))))</x:f>
      </x:c>
      <x:c r="J71" s="1"/>
    </x:row>
    <x:row r="72" ht="38" customHeight="1">
      <x:c r="A72" s="23"/>
      <x:c r="B72" s="23"/>
      <x:c r="C72" s="23"/>
      <x:c r="D72" s="23"/>
      <x:c r="E72" s="22"/>
      <x:c r="F72" s="23"/>
      <x:c r="G72" s="24"/>
      <x:c r="H72" s="23"/>
      <x:c r="I72" s="27" t="str">
        <x:f>IF(LEN(A72&amp;"")=0,IF(COUNTA(A72,B72,C72,D72,E72,F72,G72,H72)=0,"","Enter Item ID"),IF(COUNTIFS('Item Register'!$A$68:$A$117,A72)&lt;&gt;1,"Duplicate item evidence review",IF(OR(LEN(B72&amp;"")=0,LEN(C72&amp;"")=0,LEN(D72&amp;"")=0,LEN(E72&amp;"")=0,LEN(F72&amp;"")=0,LEN(G72&amp;"")=0,LEN(H72&amp;"")=0),"Complete evidence and human review",IF(OR(NOT(ISNUMBER(G72)),G72&lt;=0),"Enter valid review date",IF(E72="Hold","Review on hold",IF(E72&lt;&gt;"Recorded","Select review decision",IF(COUNTIFS('Item Register'!$A$8:$A$57,A72)&lt;&gt;1,"Missing or duplicate Item ID",IF(INDEX('Item Register'!$C$8:$C$57,MATCH(A72,'Item Register'!$A$8:$A$57,0))&lt;&gt;B72,"Revision mismatch",IF(INDEX('Item Register'!$J$8:$J$57,MATCH(A72,'Item Register'!$A$8:$A$57,0))&lt;&gt;"Recorded","Item record incomplete","Linked")))))))))</x:f>
      </x:c>
      <x:c r="J72" s="1"/>
    </x:row>
    <x:row r="73" ht="38" customHeight="1">
      <x:c r="A73" s="23"/>
      <x:c r="B73" s="23"/>
      <x:c r="C73" s="23"/>
      <x:c r="D73" s="23"/>
      <x:c r="E73" s="22"/>
      <x:c r="F73" s="23"/>
      <x:c r="G73" s="24"/>
      <x:c r="H73" s="23"/>
      <x:c r="I73" s="27" t="str">
        <x:f>IF(LEN(A73&amp;"")=0,IF(COUNTA(A73,B73,C73,D73,E73,F73,G73,H73)=0,"","Enter Item ID"),IF(COUNTIFS('Item Register'!$A$68:$A$117,A73)&lt;&gt;1,"Duplicate item evidence review",IF(OR(LEN(B73&amp;"")=0,LEN(C73&amp;"")=0,LEN(D73&amp;"")=0,LEN(E73&amp;"")=0,LEN(F73&amp;"")=0,LEN(G73&amp;"")=0,LEN(H73&amp;"")=0),"Complete evidence and human review",IF(OR(NOT(ISNUMBER(G73)),G73&lt;=0),"Enter valid review date",IF(E73="Hold","Review on hold",IF(E73&lt;&gt;"Recorded","Select review decision",IF(COUNTIFS('Item Register'!$A$8:$A$57,A73)&lt;&gt;1,"Missing or duplicate Item ID",IF(INDEX('Item Register'!$C$8:$C$57,MATCH(A73,'Item Register'!$A$8:$A$57,0))&lt;&gt;B73,"Revision mismatch",IF(INDEX('Item Register'!$J$8:$J$57,MATCH(A73,'Item Register'!$A$8:$A$57,0))&lt;&gt;"Recorded","Item record incomplete","Linked")))))))))</x:f>
      </x:c>
      <x:c r="J73" s="1"/>
    </x:row>
    <x:row r="74" ht="38" customHeight="1">
      <x:c r="A74" s="23"/>
      <x:c r="B74" s="23"/>
      <x:c r="C74" s="23"/>
      <x:c r="D74" s="23"/>
      <x:c r="E74" s="22"/>
      <x:c r="F74" s="23"/>
      <x:c r="G74" s="24"/>
      <x:c r="H74" s="23"/>
      <x:c r="I74" s="27" t="str">
        <x:f>IF(LEN(A74&amp;"")=0,IF(COUNTA(A74,B74,C74,D74,E74,F74,G74,H74)=0,"","Enter Item ID"),IF(COUNTIFS('Item Register'!$A$68:$A$117,A74)&lt;&gt;1,"Duplicate item evidence review",IF(OR(LEN(B74&amp;"")=0,LEN(C74&amp;"")=0,LEN(D74&amp;"")=0,LEN(E74&amp;"")=0,LEN(F74&amp;"")=0,LEN(G74&amp;"")=0,LEN(H74&amp;"")=0),"Complete evidence and human review",IF(OR(NOT(ISNUMBER(G74)),G74&lt;=0),"Enter valid review date",IF(E74="Hold","Review on hold",IF(E74&lt;&gt;"Recorded","Select review decision",IF(COUNTIFS('Item Register'!$A$8:$A$57,A74)&lt;&gt;1,"Missing or duplicate Item ID",IF(INDEX('Item Register'!$C$8:$C$57,MATCH(A74,'Item Register'!$A$8:$A$57,0))&lt;&gt;B74,"Revision mismatch",IF(INDEX('Item Register'!$J$8:$J$57,MATCH(A74,'Item Register'!$A$8:$A$57,0))&lt;&gt;"Recorded","Item record incomplete","Linked")))))))))</x:f>
      </x:c>
      <x:c r="J74" s="1"/>
    </x:row>
    <x:row r="75" ht="38" customHeight="1">
      <x:c r="A75" s="23"/>
      <x:c r="B75" s="23"/>
      <x:c r="C75" s="23"/>
      <x:c r="D75" s="23"/>
      <x:c r="E75" s="22"/>
      <x:c r="F75" s="23"/>
      <x:c r="G75" s="24"/>
      <x:c r="H75" s="23"/>
      <x:c r="I75" s="27" t="str">
        <x:f>IF(LEN(A75&amp;"")=0,IF(COUNTA(A75,B75,C75,D75,E75,F75,G75,H75)=0,"","Enter Item ID"),IF(COUNTIFS('Item Register'!$A$68:$A$117,A75)&lt;&gt;1,"Duplicate item evidence review",IF(OR(LEN(B75&amp;"")=0,LEN(C75&amp;"")=0,LEN(D75&amp;"")=0,LEN(E75&amp;"")=0,LEN(F75&amp;"")=0,LEN(G75&amp;"")=0,LEN(H75&amp;"")=0),"Complete evidence and human review",IF(OR(NOT(ISNUMBER(G75)),G75&lt;=0),"Enter valid review date",IF(E75="Hold","Review on hold",IF(E75&lt;&gt;"Recorded","Select review decision",IF(COUNTIFS('Item Register'!$A$8:$A$57,A75)&lt;&gt;1,"Missing or duplicate Item ID",IF(INDEX('Item Register'!$C$8:$C$57,MATCH(A75,'Item Register'!$A$8:$A$57,0))&lt;&gt;B75,"Revision mismatch",IF(INDEX('Item Register'!$J$8:$J$57,MATCH(A75,'Item Register'!$A$8:$A$57,0))&lt;&gt;"Recorded","Item record incomplete","Linked")))))))))</x:f>
      </x:c>
      <x:c r="J75" s="1"/>
    </x:row>
    <x:row r="76" ht="38" customHeight="1">
      <x:c r="A76" s="23"/>
      <x:c r="B76" s="23"/>
      <x:c r="C76" s="23"/>
      <x:c r="D76" s="23"/>
      <x:c r="E76" s="22"/>
      <x:c r="F76" s="23"/>
      <x:c r="G76" s="24"/>
      <x:c r="H76" s="23"/>
      <x:c r="I76" s="27" t="str">
        <x:f>IF(LEN(A76&amp;"")=0,IF(COUNTA(A76,B76,C76,D76,E76,F76,G76,H76)=0,"","Enter Item ID"),IF(COUNTIFS('Item Register'!$A$68:$A$117,A76)&lt;&gt;1,"Duplicate item evidence review",IF(OR(LEN(B76&amp;"")=0,LEN(C76&amp;"")=0,LEN(D76&amp;"")=0,LEN(E76&amp;"")=0,LEN(F76&amp;"")=0,LEN(G76&amp;"")=0,LEN(H76&amp;"")=0),"Complete evidence and human review",IF(OR(NOT(ISNUMBER(G76)),G76&lt;=0),"Enter valid review date",IF(E76="Hold","Review on hold",IF(E76&lt;&gt;"Recorded","Select review decision",IF(COUNTIFS('Item Register'!$A$8:$A$57,A76)&lt;&gt;1,"Missing or duplicate Item ID",IF(INDEX('Item Register'!$C$8:$C$57,MATCH(A76,'Item Register'!$A$8:$A$57,0))&lt;&gt;B76,"Revision mismatch",IF(INDEX('Item Register'!$J$8:$J$57,MATCH(A76,'Item Register'!$A$8:$A$57,0))&lt;&gt;"Recorded","Item record incomplete","Linked")))))))))</x:f>
      </x:c>
      <x:c r="J76" s="1"/>
    </x:row>
    <x:row r="77" ht="38" customHeight="1">
      <x:c r="A77" s="23"/>
      <x:c r="B77" s="23"/>
      <x:c r="C77" s="23"/>
      <x:c r="D77" s="23"/>
      <x:c r="E77" s="22"/>
      <x:c r="F77" s="23"/>
      <x:c r="G77" s="24"/>
      <x:c r="H77" s="23"/>
      <x:c r="I77" s="27" t="str">
        <x:f>IF(LEN(A77&amp;"")=0,IF(COUNTA(A77,B77,C77,D77,E77,F77,G77,H77)=0,"","Enter Item ID"),IF(COUNTIFS('Item Register'!$A$68:$A$117,A77)&lt;&gt;1,"Duplicate item evidence review",IF(OR(LEN(B77&amp;"")=0,LEN(C77&amp;"")=0,LEN(D77&amp;"")=0,LEN(E77&amp;"")=0,LEN(F77&amp;"")=0,LEN(G77&amp;"")=0,LEN(H77&amp;"")=0),"Complete evidence and human review",IF(OR(NOT(ISNUMBER(G77)),G77&lt;=0),"Enter valid review date",IF(E77="Hold","Review on hold",IF(E77&lt;&gt;"Recorded","Select review decision",IF(COUNTIFS('Item Register'!$A$8:$A$57,A77)&lt;&gt;1,"Missing or duplicate Item ID",IF(INDEX('Item Register'!$C$8:$C$57,MATCH(A77,'Item Register'!$A$8:$A$57,0))&lt;&gt;B77,"Revision mismatch",IF(INDEX('Item Register'!$J$8:$J$57,MATCH(A77,'Item Register'!$A$8:$A$57,0))&lt;&gt;"Recorded","Item record incomplete","Linked")))))))))</x:f>
      </x:c>
      <x:c r="J77" s="1"/>
    </x:row>
    <x:row r="78" ht="38" customHeight="1">
      <x:c r="A78" s="23"/>
      <x:c r="B78" s="23"/>
      <x:c r="C78" s="23"/>
      <x:c r="D78" s="23"/>
      <x:c r="E78" s="22"/>
      <x:c r="F78" s="23"/>
      <x:c r="G78" s="24"/>
      <x:c r="H78" s="23"/>
      <x:c r="I78" s="27" t="str">
        <x:f>IF(LEN(A78&amp;"")=0,IF(COUNTA(A78,B78,C78,D78,E78,F78,G78,H78)=0,"","Enter Item ID"),IF(COUNTIFS('Item Register'!$A$68:$A$117,A78)&lt;&gt;1,"Duplicate item evidence review",IF(OR(LEN(B78&amp;"")=0,LEN(C78&amp;"")=0,LEN(D78&amp;"")=0,LEN(E78&amp;"")=0,LEN(F78&amp;"")=0,LEN(G78&amp;"")=0,LEN(H78&amp;"")=0),"Complete evidence and human review",IF(OR(NOT(ISNUMBER(G78)),G78&lt;=0),"Enter valid review date",IF(E78="Hold","Review on hold",IF(E78&lt;&gt;"Recorded","Select review decision",IF(COUNTIFS('Item Register'!$A$8:$A$57,A78)&lt;&gt;1,"Missing or duplicate Item ID",IF(INDEX('Item Register'!$C$8:$C$57,MATCH(A78,'Item Register'!$A$8:$A$57,0))&lt;&gt;B78,"Revision mismatch",IF(INDEX('Item Register'!$J$8:$J$57,MATCH(A78,'Item Register'!$A$8:$A$57,0))&lt;&gt;"Recorded","Item record incomplete","Linked")))))))))</x:f>
      </x:c>
      <x:c r="J78" s="1"/>
    </x:row>
    <x:row r="79" ht="38" customHeight="1">
      <x:c r="A79" s="23"/>
      <x:c r="B79" s="23"/>
      <x:c r="C79" s="23"/>
      <x:c r="D79" s="23"/>
      <x:c r="E79" s="22"/>
      <x:c r="F79" s="23"/>
      <x:c r="G79" s="24"/>
      <x:c r="H79" s="23"/>
      <x:c r="I79" s="27" t="str">
        <x:f>IF(LEN(A79&amp;"")=0,IF(COUNTA(A79,B79,C79,D79,E79,F79,G79,H79)=0,"","Enter Item ID"),IF(COUNTIFS('Item Register'!$A$68:$A$117,A79)&lt;&gt;1,"Duplicate item evidence review",IF(OR(LEN(B79&amp;"")=0,LEN(C79&amp;"")=0,LEN(D79&amp;"")=0,LEN(E79&amp;"")=0,LEN(F79&amp;"")=0,LEN(G79&amp;"")=0,LEN(H79&amp;"")=0),"Complete evidence and human review",IF(OR(NOT(ISNUMBER(G79)),G79&lt;=0),"Enter valid review date",IF(E79="Hold","Review on hold",IF(E79&lt;&gt;"Recorded","Select review decision",IF(COUNTIFS('Item Register'!$A$8:$A$57,A79)&lt;&gt;1,"Missing or duplicate Item ID",IF(INDEX('Item Register'!$C$8:$C$57,MATCH(A79,'Item Register'!$A$8:$A$57,0))&lt;&gt;B79,"Revision mismatch",IF(INDEX('Item Register'!$J$8:$J$57,MATCH(A79,'Item Register'!$A$8:$A$57,0))&lt;&gt;"Recorded","Item record incomplete","Linked")))))))))</x:f>
      </x:c>
      <x:c r="J79" s="1"/>
    </x:row>
    <x:row r="80" ht="38" customHeight="1">
      <x:c r="A80" s="23"/>
      <x:c r="B80" s="23"/>
      <x:c r="C80" s="23"/>
      <x:c r="D80" s="23"/>
      <x:c r="E80" s="22"/>
      <x:c r="F80" s="23"/>
      <x:c r="G80" s="24"/>
      <x:c r="H80" s="23"/>
      <x:c r="I80" s="27" t="str">
        <x:f>IF(LEN(A80&amp;"")=0,IF(COUNTA(A80,B80,C80,D80,E80,F80,G80,H80)=0,"","Enter Item ID"),IF(COUNTIFS('Item Register'!$A$68:$A$117,A80)&lt;&gt;1,"Duplicate item evidence review",IF(OR(LEN(B80&amp;"")=0,LEN(C80&amp;"")=0,LEN(D80&amp;"")=0,LEN(E80&amp;"")=0,LEN(F80&amp;"")=0,LEN(G80&amp;"")=0,LEN(H80&amp;"")=0),"Complete evidence and human review",IF(OR(NOT(ISNUMBER(G80)),G80&lt;=0),"Enter valid review date",IF(E80="Hold","Review on hold",IF(E80&lt;&gt;"Recorded","Select review decision",IF(COUNTIFS('Item Register'!$A$8:$A$57,A80)&lt;&gt;1,"Missing or duplicate Item ID",IF(INDEX('Item Register'!$C$8:$C$57,MATCH(A80,'Item Register'!$A$8:$A$57,0))&lt;&gt;B80,"Revision mismatch",IF(INDEX('Item Register'!$J$8:$J$57,MATCH(A80,'Item Register'!$A$8:$A$57,0))&lt;&gt;"Recorded","Item record incomplete","Linked")))))))))</x:f>
      </x:c>
      <x:c r="J80" s="1"/>
    </x:row>
    <x:row r="81" ht="38" customHeight="1">
      <x:c r="A81" s="23"/>
      <x:c r="B81" s="23"/>
      <x:c r="C81" s="23"/>
      <x:c r="D81" s="23"/>
      <x:c r="E81" s="22"/>
      <x:c r="F81" s="23"/>
      <x:c r="G81" s="24"/>
      <x:c r="H81" s="23"/>
      <x:c r="I81" s="27" t="str">
        <x:f>IF(LEN(A81&amp;"")=0,IF(COUNTA(A81,B81,C81,D81,E81,F81,G81,H81)=0,"","Enter Item ID"),IF(COUNTIFS('Item Register'!$A$68:$A$117,A81)&lt;&gt;1,"Duplicate item evidence review",IF(OR(LEN(B81&amp;"")=0,LEN(C81&amp;"")=0,LEN(D81&amp;"")=0,LEN(E81&amp;"")=0,LEN(F81&amp;"")=0,LEN(G81&amp;"")=0,LEN(H81&amp;"")=0),"Complete evidence and human review",IF(OR(NOT(ISNUMBER(G81)),G81&lt;=0),"Enter valid review date",IF(E81="Hold","Review on hold",IF(E81&lt;&gt;"Recorded","Select review decision",IF(COUNTIFS('Item Register'!$A$8:$A$57,A81)&lt;&gt;1,"Missing or duplicate Item ID",IF(INDEX('Item Register'!$C$8:$C$57,MATCH(A81,'Item Register'!$A$8:$A$57,0))&lt;&gt;B81,"Revision mismatch",IF(INDEX('Item Register'!$J$8:$J$57,MATCH(A81,'Item Register'!$A$8:$A$57,0))&lt;&gt;"Recorded","Item record incomplete","Linked")))))))))</x:f>
      </x:c>
      <x:c r="J81" s="1"/>
    </x:row>
    <x:row r="82" ht="38" customHeight="1">
      <x:c r="A82" s="23"/>
      <x:c r="B82" s="23"/>
      <x:c r="C82" s="23"/>
      <x:c r="D82" s="23"/>
      <x:c r="E82" s="22"/>
      <x:c r="F82" s="23"/>
      <x:c r="G82" s="24"/>
      <x:c r="H82" s="23"/>
      <x:c r="I82" s="27" t="str">
        <x:f>IF(LEN(A82&amp;"")=0,IF(COUNTA(A82,B82,C82,D82,E82,F82,G82,H82)=0,"","Enter Item ID"),IF(COUNTIFS('Item Register'!$A$68:$A$117,A82)&lt;&gt;1,"Duplicate item evidence review",IF(OR(LEN(B82&amp;"")=0,LEN(C82&amp;"")=0,LEN(D82&amp;"")=0,LEN(E82&amp;"")=0,LEN(F82&amp;"")=0,LEN(G82&amp;"")=0,LEN(H82&amp;"")=0),"Complete evidence and human review",IF(OR(NOT(ISNUMBER(G82)),G82&lt;=0),"Enter valid review date",IF(E82="Hold","Review on hold",IF(E82&lt;&gt;"Recorded","Select review decision",IF(COUNTIFS('Item Register'!$A$8:$A$57,A82)&lt;&gt;1,"Missing or duplicate Item ID",IF(INDEX('Item Register'!$C$8:$C$57,MATCH(A82,'Item Register'!$A$8:$A$57,0))&lt;&gt;B82,"Revision mismatch",IF(INDEX('Item Register'!$J$8:$J$57,MATCH(A82,'Item Register'!$A$8:$A$57,0))&lt;&gt;"Recorded","Item record incomplete","Linked")))))))))</x:f>
      </x:c>
      <x:c r="J82" s="1"/>
    </x:row>
    <x:row r="83" ht="38" customHeight="1">
      <x:c r="A83" s="23"/>
      <x:c r="B83" s="23"/>
      <x:c r="C83" s="23"/>
      <x:c r="D83" s="23"/>
      <x:c r="E83" s="22"/>
      <x:c r="F83" s="23"/>
      <x:c r="G83" s="24"/>
      <x:c r="H83" s="23"/>
      <x:c r="I83" s="27" t="str">
        <x:f>IF(LEN(A83&amp;"")=0,IF(COUNTA(A83,B83,C83,D83,E83,F83,G83,H83)=0,"","Enter Item ID"),IF(COUNTIFS('Item Register'!$A$68:$A$117,A83)&lt;&gt;1,"Duplicate item evidence review",IF(OR(LEN(B83&amp;"")=0,LEN(C83&amp;"")=0,LEN(D83&amp;"")=0,LEN(E83&amp;"")=0,LEN(F83&amp;"")=0,LEN(G83&amp;"")=0,LEN(H83&amp;"")=0),"Complete evidence and human review",IF(OR(NOT(ISNUMBER(G83)),G83&lt;=0),"Enter valid review date",IF(E83="Hold","Review on hold",IF(E83&lt;&gt;"Recorded","Select review decision",IF(COUNTIFS('Item Register'!$A$8:$A$57,A83)&lt;&gt;1,"Missing or duplicate Item ID",IF(INDEX('Item Register'!$C$8:$C$57,MATCH(A83,'Item Register'!$A$8:$A$57,0))&lt;&gt;B83,"Revision mismatch",IF(INDEX('Item Register'!$J$8:$J$57,MATCH(A83,'Item Register'!$A$8:$A$57,0))&lt;&gt;"Recorded","Item record incomplete","Linked")))))))))</x:f>
      </x:c>
      <x:c r="J83" s="1"/>
    </x:row>
    <x:row r="84" ht="38" customHeight="1">
      <x:c r="A84" s="23"/>
      <x:c r="B84" s="23"/>
      <x:c r="C84" s="23"/>
      <x:c r="D84" s="23"/>
      <x:c r="E84" s="22"/>
      <x:c r="F84" s="23"/>
      <x:c r="G84" s="24"/>
      <x:c r="H84" s="23"/>
      <x:c r="I84" s="27" t="str">
        <x:f>IF(LEN(A84&amp;"")=0,IF(COUNTA(A84,B84,C84,D84,E84,F84,G84,H84)=0,"","Enter Item ID"),IF(COUNTIFS('Item Register'!$A$68:$A$117,A84)&lt;&gt;1,"Duplicate item evidence review",IF(OR(LEN(B84&amp;"")=0,LEN(C84&amp;"")=0,LEN(D84&amp;"")=0,LEN(E84&amp;"")=0,LEN(F84&amp;"")=0,LEN(G84&amp;"")=0,LEN(H84&amp;"")=0),"Complete evidence and human review",IF(OR(NOT(ISNUMBER(G84)),G84&lt;=0),"Enter valid review date",IF(E84="Hold","Review on hold",IF(E84&lt;&gt;"Recorded","Select review decision",IF(COUNTIFS('Item Register'!$A$8:$A$57,A84)&lt;&gt;1,"Missing or duplicate Item ID",IF(INDEX('Item Register'!$C$8:$C$57,MATCH(A84,'Item Register'!$A$8:$A$57,0))&lt;&gt;B84,"Revision mismatch",IF(INDEX('Item Register'!$J$8:$J$57,MATCH(A84,'Item Register'!$A$8:$A$57,0))&lt;&gt;"Recorded","Item record incomplete","Linked")))))))))</x:f>
      </x:c>
      <x:c r="J84" s="1"/>
    </x:row>
    <x:row r="85" ht="38" customHeight="1">
      <x:c r="A85" s="23"/>
      <x:c r="B85" s="23"/>
      <x:c r="C85" s="23"/>
      <x:c r="D85" s="23"/>
      <x:c r="E85" s="22"/>
      <x:c r="F85" s="23"/>
      <x:c r="G85" s="24"/>
      <x:c r="H85" s="23"/>
      <x:c r="I85" s="27" t="str">
        <x:f>IF(LEN(A85&amp;"")=0,IF(COUNTA(A85,B85,C85,D85,E85,F85,G85,H85)=0,"","Enter Item ID"),IF(COUNTIFS('Item Register'!$A$68:$A$117,A85)&lt;&gt;1,"Duplicate item evidence review",IF(OR(LEN(B85&amp;"")=0,LEN(C85&amp;"")=0,LEN(D85&amp;"")=0,LEN(E85&amp;"")=0,LEN(F85&amp;"")=0,LEN(G85&amp;"")=0,LEN(H85&amp;"")=0),"Complete evidence and human review",IF(OR(NOT(ISNUMBER(G85)),G85&lt;=0),"Enter valid review date",IF(E85="Hold","Review on hold",IF(E85&lt;&gt;"Recorded","Select review decision",IF(COUNTIFS('Item Register'!$A$8:$A$57,A85)&lt;&gt;1,"Missing or duplicate Item ID",IF(INDEX('Item Register'!$C$8:$C$57,MATCH(A85,'Item Register'!$A$8:$A$57,0))&lt;&gt;B85,"Revision mismatch",IF(INDEX('Item Register'!$J$8:$J$57,MATCH(A85,'Item Register'!$A$8:$A$57,0))&lt;&gt;"Recorded","Item record incomplete","Linked")))))))))</x:f>
      </x:c>
      <x:c r="J85" s="1"/>
    </x:row>
    <x:row r="86" ht="38" customHeight="1">
      <x:c r="A86" s="23"/>
      <x:c r="B86" s="23"/>
      <x:c r="C86" s="23"/>
      <x:c r="D86" s="23"/>
      <x:c r="E86" s="22"/>
      <x:c r="F86" s="23"/>
      <x:c r="G86" s="24"/>
      <x:c r="H86" s="23"/>
      <x:c r="I86" s="27" t="str">
        <x:f>IF(LEN(A86&amp;"")=0,IF(COUNTA(A86,B86,C86,D86,E86,F86,G86,H86)=0,"","Enter Item ID"),IF(COUNTIFS('Item Register'!$A$68:$A$117,A86)&lt;&gt;1,"Duplicate item evidence review",IF(OR(LEN(B86&amp;"")=0,LEN(C86&amp;"")=0,LEN(D86&amp;"")=0,LEN(E86&amp;"")=0,LEN(F86&amp;"")=0,LEN(G86&amp;"")=0,LEN(H86&amp;"")=0),"Complete evidence and human review",IF(OR(NOT(ISNUMBER(G86)),G86&lt;=0),"Enter valid review date",IF(E86="Hold","Review on hold",IF(E86&lt;&gt;"Recorded","Select review decision",IF(COUNTIFS('Item Register'!$A$8:$A$57,A86)&lt;&gt;1,"Missing or duplicate Item ID",IF(INDEX('Item Register'!$C$8:$C$57,MATCH(A86,'Item Register'!$A$8:$A$57,0))&lt;&gt;B86,"Revision mismatch",IF(INDEX('Item Register'!$J$8:$J$57,MATCH(A86,'Item Register'!$A$8:$A$57,0))&lt;&gt;"Recorded","Item record incomplete","Linked")))))))))</x:f>
      </x:c>
      <x:c r="J86" s="1"/>
    </x:row>
    <x:row r="87" ht="38" customHeight="1">
      <x:c r="A87" s="23"/>
      <x:c r="B87" s="23"/>
      <x:c r="C87" s="23"/>
      <x:c r="D87" s="23"/>
      <x:c r="E87" s="22"/>
      <x:c r="F87" s="23"/>
      <x:c r="G87" s="24"/>
      <x:c r="H87" s="23"/>
      <x:c r="I87" s="27" t="str">
        <x:f>IF(LEN(A87&amp;"")=0,IF(COUNTA(A87,B87,C87,D87,E87,F87,G87,H87)=0,"","Enter Item ID"),IF(COUNTIFS('Item Register'!$A$68:$A$117,A87)&lt;&gt;1,"Duplicate item evidence review",IF(OR(LEN(B87&amp;"")=0,LEN(C87&amp;"")=0,LEN(D87&amp;"")=0,LEN(E87&amp;"")=0,LEN(F87&amp;"")=0,LEN(G87&amp;"")=0,LEN(H87&amp;"")=0),"Complete evidence and human review",IF(OR(NOT(ISNUMBER(G87)),G87&lt;=0),"Enter valid review date",IF(E87="Hold","Review on hold",IF(E87&lt;&gt;"Recorded","Select review decision",IF(COUNTIFS('Item Register'!$A$8:$A$57,A87)&lt;&gt;1,"Missing or duplicate Item ID",IF(INDEX('Item Register'!$C$8:$C$57,MATCH(A87,'Item Register'!$A$8:$A$57,0))&lt;&gt;B87,"Revision mismatch",IF(INDEX('Item Register'!$J$8:$J$57,MATCH(A87,'Item Register'!$A$8:$A$57,0))&lt;&gt;"Recorded","Item record incomplete","Linked")))))))))</x:f>
      </x:c>
      <x:c r="J87" s="1"/>
    </x:row>
    <x:row r="88" ht="38" customHeight="1">
      <x:c r="A88" s="23"/>
      <x:c r="B88" s="23"/>
      <x:c r="C88" s="23"/>
      <x:c r="D88" s="23"/>
      <x:c r="E88" s="22"/>
      <x:c r="F88" s="23"/>
      <x:c r="G88" s="24"/>
      <x:c r="H88" s="23"/>
      <x:c r="I88" s="27" t="str">
        <x:f>IF(LEN(A88&amp;"")=0,IF(COUNTA(A88,B88,C88,D88,E88,F88,G88,H88)=0,"","Enter Item ID"),IF(COUNTIFS('Item Register'!$A$68:$A$117,A88)&lt;&gt;1,"Duplicate item evidence review",IF(OR(LEN(B88&amp;"")=0,LEN(C88&amp;"")=0,LEN(D88&amp;"")=0,LEN(E88&amp;"")=0,LEN(F88&amp;"")=0,LEN(G88&amp;"")=0,LEN(H88&amp;"")=0),"Complete evidence and human review",IF(OR(NOT(ISNUMBER(G88)),G88&lt;=0),"Enter valid review date",IF(E88="Hold","Review on hold",IF(E88&lt;&gt;"Recorded","Select review decision",IF(COUNTIFS('Item Register'!$A$8:$A$57,A88)&lt;&gt;1,"Missing or duplicate Item ID",IF(INDEX('Item Register'!$C$8:$C$57,MATCH(A88,'Item Register'!$A$8:$A$57,0))&lt;&gt;B88,"Revision mismatch",IF(INDEX('Item Register'!$J$8:$J$57,MATCH(A88,'Item Register'!$A$8:$A$57,0))&lt;&gt;"Recorded","Item record incomplete","Linked")))))))))</x:f>
      </x:c>
      <x:c r="J88" s="1"/>
    </x:row>
    <x:row r="89" ht="38" customHeight="1">
      <x:c r="A89" s="23"/>
      <x:c r="B89" s="23"/>
      <x:c r="C89" s="23"/>
      <x:c r="D89" s="23"/>
      <x:c r="E89" s="22"/>
      <x:c r="F89" s="23"/>
      <x:c r="G89" s="24"/>
      <x:c r="H89" s="23"/>
      <x:c r="I89" s="27" t="str">
        <x:f>IF(LEN(A89&amp;"")=0,IF(COUNTA(A89,B89,C89,D89,E89,F89,G89,H89)=0,"","Enter Item ID"),IF(COUNTIFS('Item Register'!$A$68:$A$117,A89)&lt;&gt;1,"Duplicate item evidence review",IF(OR(LEN(B89&amp;"")=0,LEN(C89&amp;"")=0,LEN(D89&amp;"")=0,LEN(E89&amp;"")=0,LEN(F89&amp;"")=0,LEN(G89&amp;"")=0,LEN(H89&amp;"")=0),"Complete evidence and human review",IF(OR(NOT(ISNUMBER(G89)),G89&lt;=0),"Enter valid review date",IF(E89="Hold","Review on hold",IF(E89&lt;&gt;"Recorded","Select review decision",IF(COUNTIFS('Item Register'!$A$8:$A$57,A89)&lt;&gt;1,"Missing or duplicate Item ID",IF(INDEX('Item Register'!$C$8:$C$57,MATCH(A89,'Item Register'!$A$8:$A$57,0))&lt;&gt;B89,"Revision mismatch",IF(INDEX('Item Register'!$J$8:$J$57,MATCH(A89,'Item Register'!$A$8:$A$57,0))&lt;&gt;"Recorded","Item record incomplete","Linked")))))))))</x:f>
      </x:c>
      <x:c r="J89" s="1"/>
    </x:row>
    <x:row r="90" ht="38" customHeight="1">
      <x:c r="A90" s="23"/>
      <x:c r="B90" s="23"/>
      <x:c r="C90" s="23"/>
      <x:c r="D90" s="23"/>
      <x:c r="E90" s="22"/>
      <x:c r="F90" s="23"/>
      <x:c r="G90" s="24"/>
      <x:c r="H90" s="23"/>
      <x:c r="I90" s="27" t="str">
        <x:f>IF(LEN(A90&amp;"")=0,IF(COUNTA(A90,B90,C90,D90,E90,F90,G90,H90)=0,"","Enter Item ID"),IF(COUNTIFS('Item Register'!$A$68:$A$117,A90)&lt;&gt;1,"Duplicate item evidence review",IF(OR(LEN(B90&amp;"")=0,LEN(C90&amp;"")=0,LEN(D90&amp;"")=0,LEN(E90&amp;"")=0,LEN(F90&amp;"")=0,LEN(G90&amp;"")=0,LEN(H90&amp;"")=0),"Complete evidence and human review",IF(OR(NOT(ISNUMBER(G90)),G90&lt;=0),"Enter valid review date",IF(E90="Hold","Review on hold",IF(E90&lt;&gt;"Recorded","Select review decision",IF(COUNTIFS('Item Register'!$A$8:$A$57,A90)&lt;&gt;1,"Missing or duplicate Item ID",IF(INDEX('Item Register'!$C$8:$C$57,MATCH(A90,'Item Register'!$A$8:$A$57,0))&lt;&gt;B90,"Revision mismatch",IF(INDEX('Item Register'!$J$8:$J$57,MATCH(A90,'Item Register'!$A$8:$A$57,0))&lt;&gt;"Recorded","Item record incomplete","Linked")))))))))</x:f>
      </x:c>
      <x:c r="J90" s="1"/>
    </x:row>
    <x:row r="91" ht="38" customHeight="1">
      <x:c r="A91" s="23"/>
      <x:c r="B91" s="23"/>
      <x:c r="C91" s="23"/>
      <x:c r="D91" s="23"/>
      <x:c r="E91" s="22"/>
      <x:c r="F91" s="23"/>
      <x:c r="G91" s="24"/>
      <x:c r="H91" s="23"/>
      <x:c r="I91" s="27" t="str">
        <x:f>IF(LEN(A91&amp;"")=0,IF(COUNTA(A91,B91,C91,D91,E91,F91,G91,H91)=0,"","Enter Item ID"),IF(COUNTIFS('Item Register'!$A$68:$A$117,A91)&lt;&gt;1,"Duplicate item evidence review",IF(OR(LEN(B91&amp;"")=0,LEN(C91&amp;"")=0,LEN(D91&amp;"")=0,LEN(E91&amp;"")=0,LEN(F91&amp;"")=0,LEN(G91&amp;"")=0,LEN(H91&amp;"")=0),"Complete evidence and human review",IF(OR(NOT(ISNUMBER(G91)),G91&lt;=0),"Enter valid review date",IF(E91="Hold","Review on hold",IF(E91&lt;&gt;"Recorded","Select review decision",IF(COUNTIFS('Item Register'!$A$8:$A$57,A91)&lt;&gt;1,"Missing or duplicate Item ID",IF(INDEX('Item Register'!$C$8:$C$57,MATCH(A91,'Item Register'!$A$8:$A$57,0))&lt;&gt;B91,"Revision mismatch",IF(INDEX('Item Register'!$J$8:$J$57,MATCH(A91,'Item Register'!$A$8:$A$57,0))&lt;&gt;"Recorded","Item record incomplete","Linked")))))))))</x:f>
      </x:c>
      <x:c r="J91" s="1"/>
    </x:row>
    <x:row r="92" ht="38" customHeight="1">
      <x:c r="A92" s="23"/>
      <x:c r="B92" s="23"/>
      <x:c r="C92" s="23"/>
      <x:c r="D92" s="23"/>
      <x:c r="E92" s="22"/>
      <x:c r="F92" s="23"/>
      <x:c r="G92" s="24"/>
      <x:c r="H92" s="23"/>
      <x:c r="I92" s="27" t="str">
        <x:f>IF(LEN(A92&amp;"")=0,IF(COUNTA(A92,B92,C92,D92,E92,F92,G92,H92)=0,"","Enter Item ID"),IF(COUNTIFS('Item Register'!$A$68:$A$117,A92)&lt;&gt;1,"Duplicate item evidence review",IF(OR(LEN(B92&amp;"")=0,LEN(C92&amp;"")=0,LEN(D92&amp;"")=0,LEN(E92&amp;"")=0,LEN(F92&amp;"")=0,LEN(G92&amp;"")=0,LEN(H92&amp;"")=0),"Complete evidence and human review",IF(OR(NOT(ISNUMBER(G92)),G92&lt;=0),"Enter valid review date",IF(E92="Hold","Review on hold",IF(E92&lt;&gt;"Recorded","Select review decision",IF(COUNTIFS('Item Register'!$A$8:$A$57,A92)&lt;&gt;1,"Missing or duplicate Item ID",IF(INDEX('Item Register'!$C$8:$C$57,MATCH(A92,'Item Register'!$A$8:$A$57,0))&lt;&gt;B92,"Revision mismatch",IF(INDEX('Item Register'!$J$8:$J$57,MATCH(A92,'Item Register'!$A$8:$A$57,0))&lt;&gt;"Recorded","Item record incomplete","Linked")))))))))</x:f>
      </x:c>
      <x:c r="J92" s="1"/>
    </x:row>
    <x:row r="93" ht="38" customHeight="1">
      <x:c r="A93" s="23"/>
      <x:c r="B93" s="23"/>
      <x:c r="C93" s="23"/>
      <x:c r="D93" s="23"/>
      <x:c r="E93" s="22"/>
      <x:c r="F93" s="23"/>
      <x:c r="G93" s="24"/>
      <x:c r="H93" s="23"/>
      <x:c r="I93" s="27" t="str">
        <x:f>IF(LEN(A93&amp;"")=0,IF(COUNTA(A93,B93,C93,D93,E93,F93,G93,H93)=0,"","Enter Item ID"),IF(COUNTIFS('Item Register'!$A$68:$A$117,A93)&lt;&gt;1,"Duplicate item evidence review",IF(OR(LEN(B93&amp;"")=0,LEN(C93&amp;"")=0,LEN(D93&amp;"")=0,LEN(E93&amp;"")=0,LEN(F93&amp;"")=0,LEN(G93&amp;"")=0,LEN(H93&amp;"")=0),"Complete evidence and human review",IF(OR(NOT(ISNUMBER(G93)),G93&lt;=0),"Enter valid review date",IF(E93="Hold","Review on hold",IF(E93&lt;&gt;"Recorded","Select review decision",IF(COUNTIFS('Item Register'!$A$8:$A$57,A93)&lt;&gt;1,"Missing or duplicate Item ID",IF(INDEX('Item Register'!$C$8:$C$57,MATCH(A93,'Item Register'!$A$8:$A$57,0))&lt;&gt;B93,"Revision mismatch",IF(INDEX('Item Register'!$J$8:$J$57,MATCH(A93,'Item Register'!$A$8:$A$57,0))&lt;&gt;"Recorded","Item record incomplete","Linked")))))))))</x:f>
      </x:c>
      <x:c r="J93" s="1"/>
    </x:row>
    <x:row r="94" ht="38" customHeight="1">
      <x:c r="A94" s="23"/>
      <x:c r="B94" s="23"/>
      <x:c r="C94" s="23"/>
      <x:c r="D94" s="23"/>
      <x:c r="E94" s="22"/>
      <x:c r="F94" s="23"/>
      <x:c r="G94" s="24"/>
      <x:c r="H94" s="23"/>
      <x:c r="I94" s="27" t="str">
        <x:f>IF(LEN(A94&amp;"")=0,IF(COUNTA(A94,B94,C94,D94,E94,F94,G94,H94)=0,"","Enter Item ID"),IF(COUNTIFS('Item Register'!$A$68:$A$117,A94)&lt;&gt;1,"Duplicate item evidence review",IF(OR(LEN(B94&amp;"")=0,LEN(C94&amp;"")=0,LEN(D94&amp;"")=0,LEN(E94&amp;"")=0,LEN(F94&amp;"")=0,LEN(G94&amp;"")=0,LEN(H94&amp;"")=0),"Complete evidence and human review",IF(OR(NOT(ISNUMBER(G94)),G94&lt;=0),"Enter valid review date",IF(E94="Hold","Review on hold",IF(E94&lt;&gt;"Recorded","Select review decision",IF(COUNTIFS('Item Register'!$A$8:$A$57,A94)&lt;&gt;1,"Missing or duplicate Item ID",IF(INDEX('Item Register'!$C$8:$C$57,MATCH(A94,'Item Register'!$A$8:$A$57,0))&lt;&gt;B94,"Revision mismatch",IF(INDEX('Item Register'!$J$8:$J$57,MATCH(A94,'Item Register'!$A$8:$A$57,0))&lt;&gt;"Recorded","Item record incomplete","Linked")))))))))</x:f>
      </x:c>
      <x:c r="J94" s="1"/>
    </x:row>
    <x:row r="95" ht="38" customHeight="1">
      <x:c r="A95" s="23"/>
      <x:c r="B95" s="23"/>
      <x:c r="C95" s="23"/>
      <x:c r="D95" s="23"/>
      <x:c r="E95" s="22"/>
      <x:c r="F95" s="23"/>
      <x:c r="G95" s="24"/>
      <x:c r="H95" s="23"/>
      <x:c r="I95" s="27" t="str">
        <x:f>IF(LEN(A95&amp;"")=0,IF(COUNTA(A95,B95,C95,D95,E95,F95,G95,H95)=0,"","Enter Item ID"),IF(COUNTIFS('Item Register'!$A$68:$A$117,A95)&lt;&gt;1,"Duplicate item evidence review",IF(OR(LEN(B95&amp;"")=0,LEN(C95&amp;"")=0,LEN(D95&amp;"")=0,LEN(E95&amp;"")=0,LEN(F95&amp;"")=0,LEN(G95&amp;"")=0,LEN(H95&amp;"")=0),"Complete evidence and human review",IF(OR(NOT(ISNUMBER(G95)),G95&lt;=0),"Enter valid review date",IF(E95="Hold","Review on hold",IF(E95&lt;&gt;"Recorded","Select review decision",IF(COUNTIFS('Item Register'!$A$8:$A$57,A95)&lt;&gt;1,"Missing or duplicate Item ID",IF(INDEX('Item Register'!$C$8:$C$57,MATCH(A95,'Item Register'!$A$8:$A$57,0))&lt;&gt;B95,"Revision mismatch",IF(INDEX('Item Register'!$J$8:$J$57,MATCH(A95,'Item Register'!$A$8:$A$57,0))&lt;&gt;"Recorded","Item record incomplete","Linked")))))))))</x:f>
      </x:c>
      <x:c r="J95" s="1"/>
    </x:row>
    <x:row r="96" ht="38" customHeight="1">
      <x:c r="A96" s="23"/>
      <x:c r="B96" s="23"/>
      <x:c r="C96" s="23"/>
      <x:c r="D96" s="23"/>
      <x:c r="E96" s="22"/>
      <x:c r="F96" s="23"/>
      <x:c r="G96" s="24"/>
      <x:c r="H96" s="23"/>
      <x:c r="I96" s="27" t="str">
        <x:f>IF(LEN(A96&amp;"")=0,IF(COUNTA(A96,B96,C96,D96,E96,F96,G96,H96)=0,"","Enter Item ID"),IF(COUNTIFS('Item Register'!$A$68:$A$117,A96)&lt;&gt;1,"Duplicate item evidence review",IF(OR(LEN(B96&amp;"")=0,LEN(C96&amp;"")=0,LEN(D96&amp;"")=0,LEN(E96&amp;"")=0,LEN(F96&amp;"")=0,LEN(G96&amp;"")=0,LEN(H96&amp;"")=0),"Complete evidence and human review",IF(OR(NOT(ISNUMBER(G96)),G96&lt;=0),"Enter valid review date",IF(E96="Hold","Review on hold",IF(E96&lt;&gt;"Recorded","Select review decision",IF(COUNTIFS('Item Register'!$A$8:$A$57,A96)&lt;&gt;1,"Missing or duplicate Item ID",IF(INDEX('Item Register'!$C$8:$C$57,MATCH(A96,'Item Register'!$A$8:$A$57,0))&lt;&gt;B96,"Revision mismatch",IF(INDEX('Item Register'!$J$8:$J$57,MATCH(A96,'Item Register'!$A$8:$A$57,0))&lt;&gt;"Recorded","Item record incomplete","Linked")))))))))</x:f>
      </x:c>
      <x:c r="J96" s="1"/>
    </x:row>
    <x:row r="97" ht="38" customHeight="1">
      <x:c r="A97" s="23"/>
      <x:c r="B97" s="23"/>
      <x:c r="C97" s="23"/>
      <x:c r="D97" s="23"/>
      <x:c r="E97" s="22"/>
      <x:c r="F97" s="23"/>
      <x:c r="G97" s="24"/>
      <x:c r="H97" s="23"/>
      <x:c r="I97" s="27" t="str">
        <x:f>IF(LEN(A97&amp;"")=0,IF(COUNTA(A97,B97,C97,D97,E97,F97,G97,H97)=0,"","Enter Item ID"),IF(COUNTIFS('Item Register'!$A$68:$A$117,A97)&lt;&gt;1,"Duplicate item evidence review",IF(OR(LEN(B97&amp;"")=0,LEN(C97&amp;"")=0,LEN(D97&amp;"")=0,LEN(E97&amp;"")=0,LEN(F97&amp;"")=0,LEN(G97&amp;"")=0,LEN(H97&amp;"")=0),"Complete evidence and human review",IF(OR(NOT(ISNUMBER(G97)),G97&lt;=0),"Enter valid review date",IF(E97="Hold","Review on hold",IF(E97&lt;&gt;"Recorded","Select review decision",IF(COUNTIFS('Item Register'!$A$8:$A$57,A97)&lt;&gt;1,"Missing or duplicate Item ID",IF(INDEX('Item Register'!$C$8:$C$57,MATCH(A97,'Item Register'!$A$8:$A$57,0))&lt;&gt;B97,"Revision mismatch",IF(INDEX('Item Register'!$J$8:$J$57,MATCH(A97,'Item Register'!$A$8:$A$57,0))&lt;&gt;"Recorded","Item record incomplete","Linked")))))))))</x:f>
      </x:c>
      <x:c r="J97" s="1"/>
    </x:row>
    <x:row r="98" ht="38" customHeight="1">
      <x:c r="A98" s="23"/>
      <x:c r="B98" s="23"/>
      <x:c r="C98" s="23"/>
      <x:c r="D98" s="23"/>
      <x:c r="E98" s="22"/>
      <x:c r="F98" s="23"/>
      <x:c r="G98" s="24"/>
      <x:c r="H98" s="23"/>
      <x:c r="I98" s="27" t="str">
        <x:f>IF(LEN(A98&amp;"")=0,IF(COUNTA(A98,B98,C98,D98,E98,F98,G98,H98)=0,"","Enter Item ID"),IF(COUNTIFS('Item Register'!$A$68:$A$117,A98)&lt;&gt;1,"Duplicate item evidence review",IF(OR(LEN(B98&amp;"")=0,LEN(C98&amp;"")=0,LEN(D98&amp;"")=0,LEN(E98&amp;"")=0,LEN(F98&amp;"")=0,LEN(G98&amp;"")=0,LEN(H98&amp;"")=0),"Complete evidence and human review",IF(OR(NOT(ISNUMBER(G98)),G98&lt;=0),"Enter valid review date",IF(E98="Hold","Review on hold",IF(E98&lt;&gt;"Recorded","Select review decision",IF(COUNTIFS('Item Register'!$A$8:$A$57,A98)&lt;&gt;1,"Missing or duplicate Item ID",IF(INDEX('Item Register'!$C$8:$C$57,MATCH(A98,'Item Register'!$A$8:$A$57,0))&lt;&gt;B98,"Revision mismatch",IF(INDEX('Item Register'!$J$8:$J$57,MATCH(A98,'Item Register'!$A$8:$A$57,0))&lt;&gt;"Recorded","Item record incomplete","Linked")))))))))</x:f>
      </x:c>
      <x:c r="J98" s="1"/>
    </x:row>
    <x:row r="99" ht="38" customHeight="1">
      <x:c r="A99" s="23"/>
      <x:c r="B99" s="23"/>
      <x:c r="C99" s="23"/>
      <x:c r="D99" s="23"/>
      <x:c r="E99" s="22"/>
      <x:c r="F99" s="23"/>
      <x:c r="G99" s="24"/>
      <x:c r="H99" s="23"/>
      <x:c r="I99" s="27" t="str">
        <x:f>IF(LEN(A99&amp;"")=0,IF(COUNTA(A99,B99,C99,D99,E99,F99,G99,H99)=0,"","Enter Item ID"),IF(COUNTIFS('Item Register'!$A$68:$A$117,A99)&lt;&gt;1,"Duplicate item evidence review",IF(OR(LEN(B99&amp;"")=0,LEN(C99&amp;"")=0,LEN(D99&amp;"")=0,LEN(E99&amp;"")=0,LEN(F99&amp;"")=0,LEN(G99&amp;"")=0,LEN(H99&amp;"")=0),"Complete evidence and human review",IF(OR(NOT(ISNUMBER(G99)),G99&lt;=0),"Enter valid review date",IF(E99="Hold","Review on hold",IF(E99&lt;&gt;"Recorded","Select review decision",IF(COUNTIFS('Item Register'!$A$8:$A$57,A99)&lt;&gt;1,"Missing or duplicate Item ID",IF(INDEX('Item Register'!$C$8:$C$57,MATCH(A99,'Item Register'!$A$8:$A$57,0))&lt;&gt;B99,"Revision mismatch",IF(INDEX('Item Register'!$J$8:$J$57,MATCH(A99,'Item Register'!$A$8:$A$57,0))&lt;&gt;"Recorded","Item record incomplete","Linked")))))))))</x:f>
      </x:c>
      <x:c r="J99" s="1"/>
    </x:row>
    <x:row r="100" ht="38" customHeight="1">
      <x:c r="A100" s="23"/>
      <x:c r="B100" s="23"/>
      <x:c r="C100" s="23"/>
      <x:c r="D100" s="23"/>
      <x:c r="E100" s="22"/>
      <x:c r="F100" s="23"/>
      <x:c r="G100" s="24"/>
      <x:c r="H100" s="23"/>
      <x:c r="I100" s="27" t="str">
        <x:f>IF(LEN(A100&amp;"")=0,IF(COUNTA(A100,B100,C100,D100,E100,F100,G100,H100)=0,"","Enter Item ID"),IF(COUNTIFS('Item Register'!$A$68:$A$117,A100)&lt;&gt;1,"Duplicate item evidence review",IF(OR(LEN(B100&amp;"")=0,LEN(C100&amp;"")=0,LEN(D100&amp;"")=0,LEN(E100&amp;"")=0,LEN(F100&amp;"")=0,LEN(G100&amp;"")=0,LEN(H100&amp;"")=0),"Complete evidence and human review",IF(OR(NOT(ISNUMBER(G100)),G100&lt;=0),"Enter valid review date",IF(E100="Hold","Review on hold",IF(E100&lt;&gt;"Recorded","Select review decision",IF(COUNTIFS('Item Register'!$A$8:$A$57,A100)&lt;&gt;1,"Missing or duplicate Item ID",IF(INDEX('Item Register'!$C$8:$C$57,MATCH(A100,'Item Register'!$A$8:$A$57,0))&lt;&gt;B100,"Revision mismatch",IF(INDEX('Item Register'!$J$8:$J$57,MATCH(A100,'Item Register'!$A$8:$A$57,0))&lt;&gt;"Recorded","Item record incomplete","Linked")))))))))</x:f>
      </x:c>
      <x:c r="J100" s="1"/>
    </x:row>
    <x:row r="101" ht="38" customHeight="1">
      <x:c r="A101" s="23"/>
      <x:c r="B101" s="23"/>
      <x:c r="C101" s="23"/>
      <x:c r="D101" s="23"/>
      <x:c r="E101" s="22"/>
      <x:c r="F101" s="23"/>
      <x:c r="G101" s="24"/>
      <x:c r="H101" s="23"/>
      <x:c r="I101" s="27" t="str">
        <x:f>IF(LEN(A101&amp;"")=0,IF(COUNTA(A101,B101,C101,D101,E101,F101,G101,H101)=0,"","Enter Item ID"),IF(COUNTIFS('Item Register'!$A$68:$A$117,A101)&lt;&gt;1,"Duplicate item evidence review",IF(OR(LEN(B101&amp;"")=0,LEN(C101&amp;"")=0,LEN(D101&amp;"")=0,LEN(E101&amp;"")=0,LEN(F101&amp;"")=0,LEN(G101&amp;"")=0,LEN(H101&amp;"")=0),"Complete evidence and human review",IF(OR(NOT(ISNUMBER(G101)),G101&lt;=0),"Enter valid review date",IF(E101="Hold","Review on hold",IF(E101&lt;&gt;"Recorded","Select review decision",IF(COUNTIFS('Item Register'!$A$8:$A$57,A101)&lt;&gt;1,"Missing or duplicate Item ID",IF(INDEX('Item Register'!$C$8:$C$57,MATCH(A101,'Item Register'!$A$8:$A$57,0))&lt;&gt;B101,"Revision mismatch",IF(INDEX('Item Register'!$J$8:$J$57,MATCH(A101,'Item Register'!$A$8:$A$57,0))&lt;&gt;"Recorded","Item record incomplete","Linked")))))))))</x:f>
      </x:c>
      <x:c r="J101" s="1"/>
    </x:row>
    <x:row r="102" ht="38" customHeight="1">
      <x:c r="A102" s="23"/>
      <x:c r="B102" s="23"/>
      <x:c r="C102" s="23"/>
      <x:c r="D102" s="23"/>
      <x:c r="E102" s="22"/>
      <x:c r="F102" s="23"/>
      <x:c r="G102" s="24"/>
      <x:c r="H102" s="23"/>
      <x:c r="I102" s="27" t="str">
        <x:f>IF(LEN(A102&amp;"")=0,IF(COUNTA(A102,B102,C102,D102,E102,F102,G102,H102)=0,"","Enter Item ID"),IF(COUNTIFS('Item Register'!$A$68:$A$117,A102)&lt;&gt;1,"Duplicate item evidence review",IF(OR(LEN(B102&amp;"")=0,LEN(C102&amp;"")=0,LEN(D102&amp;"")=0,LEN(E102&amp;"")=0,LEN(F102&amp;"")=0,LEN(G102&amp;"")=0,LEN(H102&amp;"")=0),"Complete evidence and human review",IF(OR(NOT(ISNUMBER(G102)),G102&lt;=0),"Enter valid review date",IF(E102="Hold","Review on hold",IF(E102&lt;&gt;"Recorded","Select review decision",IF(COUNTIFS('Item Register'!$A$8:$A$57,A102)&lt;&gt;1,"Missing or duplicate Item ID",IF(INDEX('Item Register'!$C$8:$C$57,MATCH(A102,'Item Register'!$A$8:$A$57,0))&lt;&gt;B102,"Revision mismatch",IF(INDEX('Item Register'!$J$8:$J$57,MATCH(A102,'Item Register'!$A$8:$A$57,0))&lt;&gt;"Recorded","Item record incomplete","Linked")))))))))</x:f>
      </x:c>
      <x:c r="J102" s="1"/>
    </x:row>
    <x:row r="103" ht="38" customHeight="1">
      <x:c r="A103" s="23"/>
      <x:c r="B103" s="23"/>
      <x:c r="C103" s="23"/>
      <x:c r="D103" s="23"/>
      <x:c r="E103" s="22"/>
      <x:c r="F103" s="23"/>
      <x:c r="G103" s="24"/>
      <x:c r="H103" s="23"/>
      <x:c r="I103" s="27" t="str">
        <x:f>IF(LEN(A103&amp;"")=0,IF(COUNTA(A103,B103,C103,D103,E103,F103,G103,H103)=0,"","Enter Item ID"),IF(COUNTIFS('Item Register'!$A$68:$A$117,A103)&lt;&gt;1,"Duplicate item evidence review",IF(OR(LEN(B103&amp;"")=0,LEN(C103&amp;"")=0,LEN(D103&amp;"")=0,LEN(E103&amp;"")=0,LEN(F103&amp;"")=0,LEN(G103&amp;"")=0,LEN(H103&amp;"")=0),"Complete evidence and human review",IF(OR(NOT(ISNUMBER(G103)),G103&lt;=0),"Enter valid review date",IF(E103="Hold","Review on hold",IF(E103&lt;&gt;"Recorded","Select review decision",IF(COUNTIFS('Item Register'!$A$8:$A$57,A103)&lt;&gt;1,"Missing or duplicate Item ID",IF(INDEX('Item Register'!$C$8:$C$57,MATCH(A103,'Item Register'!$A$8:$A$57,0))&lt;&gt;B103,"Revision mismatch",IF(INDEX('Item Register'!$J$8:$J$57,MATCH(A103,'Item Register'!$A$8:$A$57,0))&lt;&gt;"Recorded","Item record incomplete","Linked")))))))))</x:f>
      </x:c>
      <x:c r="J103" s="1"/>
    </x:row>
    <x:row r="104" ht="38" customHeight="1">
      <x:c r="A104" s="23"/>
      <x:c r="B104" s="23"/>
      <x:c r="C104" s="23"/>
      <x:c r="D104" s="23"/>
      <x:c r="E104" s="22"/>
      <x:c r="F104" s="23"/>
      <x:c r="G104" s="24"/>
      <x:c r="H104" s="23"/>
      <x:c r="I104" s="27" t="str">
        <x:f>IF(LEN(A104&amp;"")=0,IF(COUNTA(A104,B104,C104,D104,E104,F104,G104,H104)=0,"","Enter Item ID"),IF(COUNTIFS('Item Register'!$A$68:$A$117,A104)&lt;&gt;1,"Duplicate item evidence review",IF(OR(LEN(B104&amp;"")=0,LEN(C104&amp;"")=0,LEN(D104&amp;"")=0,LEN(E104&amp;"")=0,LEN(F104&amp;"")=0,LEN(G104&amp;"")=0,LEN(H104&amp;"")=0),"Complete evidence and human review",IF(OR(NOT(ISNUMBER(G104)),G104&lt;=0),"Enter valid review date",IF(E104="Hold","Review on hold",IF(E104&lt;&gt;"Recorded","Select review decision",IF(COUNTIFS('Item Register'!$A$8:$A$57,A104)&lt;&gt;1,"Missing or duplicate Item ID",IF(INDEX('Item Register'!$C$8:$C$57,MATCH(A104,'Item Register'!$A$8:$A$57,0))&lt;&gt;B104,"Revision mismatch",IF(INDEX('Item Register'!$J$8:$J$57,MATCH(A104,'Item Register'!$A$8:$A$57,0))&lt;&gt;"Recorded","Item record incomplete","Linked")))))))))</x:f>
      </x:c>
      <x:c r="J104" s="1"/>
    </x:row>
    <x:row r="105" ht="38" customHeight="1">
      <x:c r="A105" s="23"/>
      <x:c r="B105" s="23"/>
      <x:c r="C105" s="23"/>
      <x:c r="D105" s="23"/>
      <x:c r="E105" s="22"/>
      <x:c r="F105" s="23"/>
      <x:c r="G105" s="24"/>
      <x:c r="H105" s="23"/>
      <x:c r="I105" s="27" t="str">
        <x:f>IF(LEN(A105&amp;"")=0,IF(COUNTA(A105,B105,C105,D105,E105,F105,G105,H105)=0,"","Enter Item ID"),IF(COUNTIFS('Item Register'!$A$68:$A$117,A105)&lt;&gt;1,"Duplicate item evidence review",IF(OR(LEN(B105&amp;"")=0,LEN(C105&amp;"")=0,LEN(D105&amp;"")=0,LEN(E105&amp;"")=0,LEN(F105&amp;"")=0,LEN(G105&amp;"")=0,LEN(H105&amp;"")=0),"Complete evidence and human review",IF(OR(NOT(ISNUMBER(G105)),G105&lt;=0),"Enter valid review date",IF(E105="Hold","Review on hold",IF(E105&lt;&gt;"Recorded","Select review decision",IF(COUNTIFS('Item Register'!$A$8:$A$57,A105)&lt;&gt;1,"Missing or duplicate Item ID",IF(INDEX('Item Register'!$C$8:$C$57,MATCH(A105,'Item Register'!$A$8:$A$57,0))&lt;&gt;B105,"Revision mismatch",IF(INDEX('Item Register'!$J$8:$J$57,MATCH(A105,'Item Register'!$A$8:$A$57,0))&lt;&gt;"Recorded","Item record incomplete","Linked")))))))))</x:f>
      </x:c>
      <x:c r="J105" s="1"/>
    </x:row>
    <x:row r="106" ht="38" customHeight="1">
      <x:c r="A106" s="23"/>
      <x:c r="B106" s="23"/>
      <x:c r="C106" s="23"/>
      <x:c r="D106" s="23"/>
      <x:c r="E106" s="22"/>
      <x:c r="F106" s="23"/>
      <x:c r="G106" s="24"/>
      <x:c r="H106" s="23"/>
      <x:c r="I106" s="27" t="str">
        <x:f>IF(LEN(A106&amp;"")=0,IF(COUNTA(A106,B106,C106,D106,E106,F106,G106,H106)=0,"","Enter Item ID"),IF(COUNTIFS('Item Register'!$A$68:$A$117,A106)&lt;&gt;1,"Duplicate item evidence review",IF(OR(LEN(B106&amp;"")=0,LEN(C106&amp;"")=0,LEN(D106&amp;"")=0,LEN(E106&amp;"")=0,LEN(F106&amp;"")=0,LEN(G106&amp;"")=0,LEN(H106&amp;"")=0),"Complete evidence and human review",IF(OR(NOT(ISNUMBER(G106)),G106&lt;=0),"Enter valid review date",IF(E106="Hold","Review on hold",IF(E106&lt;&gt;"Recorded","Select review decision",IF(COUNTIFS('Item Register'!$A$8:$A$57,A106)&lt;&gt;1,"Missing or duplicate Item ID",IF(INDEX('Item Register'!$C$8:$C$57,MATCH(A106,'Item Register'!$A$8:$A$57,0))&lt;&gt;B106,"Revision mismatch",IF(INDEX('Item Register'!$J$8:$J$57,MATCH(A106,'Item Register'!$A$8:$A$57,0))&lt;&gt;"Recorded","Item record incomplete","Linked")))))))))</x:f>
      </x:c>
      <x:c r="J106" s="1"/>
    </x:row>
    <x:row r="107" ht="38" customHeight="1">
      <x:c r="A107" s="23"/>
      <x:c r="B107" s="23"/>
      <x:c r="C107" s="23"/>
      <x:c r="D107" s="23"/>
      <x:c r="E107" s="22"/>
      <x:c r="F107" s="23"/>
      <x:c r="G107" s="24"/>
      <x:c r="H107" s="23"/>
      <x:c r="I107" s="27" t="str">
        <x:f>IF(LEN(A107&amp;"")=0,IF(COUNTA(A107,B107,C107,D107,E107,F107,G107,H107)=0,"","Enter Item ID"),IF(COUNTIFS('Item Register'!$A$68:$A$117,A107)&lt;&gt;1,"Duplicate item evidence review",IF(OR(LEN(B107&amp;"")=0,LEN(C107&amp;"")=0,LEN(D107&amp;"")=0,LEN(E107&amp;"")=0,LEN(F107&amp;"")=0,LEN(G107&amp;"")=0,LEN(H107&amp;"")=0),"Complete evidence and human review",IF(OR(NOT(ISNUMBER(G107)),G107&lt;=0),"Enter valid review date",IF(E107="Hold","Review on hold",IF(E107&lt;&gt;"Recorded","Select review decision",IF(COUNTIFS('Item Register'!$A$8:$A$57,A107)&lt;&gt;1,"Missing or duplicate Item ID",IF(INDEX('Item Register'!$C$8:$C$57,MATCH(A107,'Item Register'!$A$8:$A$57,0))&lt;&gt;B107,"Revision mismatch",IF(INDEX('Item Register'!$J$8:$J$57,MATCH(A107,'Item Register'!$A$8:$A$57,0))&lt;&gt;"Recorded","Item record incomplete","Linked")))))))))</x:f>
      </x:c>
      <x:c r="J107" s="1"/>
    </x:row>
    <x:row r="108" ht="38" customHeight="1">
      <x:c r="A108" s="23"/>
      <x:c r="B108" s="23"/>
      <x:c r="C108" s="23"/>
      <x:c r="D108" s="23"/>
      <x:c r="E108" s="22"/>
      <x:c r="F108" s="23"/>
      <x:c r="G108" s="24"/>
      <x:c r="H108" s="23"/>
      <x:c r="I108" s="27" t="str">
        <x:f>IF(LEN(A108&amp;"")=0,IF(COUNTA(A108,B108,C108,D108,E108,F108,G108,H108)=0,"","Enter Item ID"),IF(COUNTIFS('Item Register'!$A$68:$A$117,A108)&lt;&gt;1,"Duplicate item evidence review",IF(OR(LEN(B108&amp;"")=0,LEN(C108&amp;"")=0,LEN(D108&amp;"")=0,LEN(E108&amp;"")=0,LEN(F108&amp;"")=0,LEN(G108&amp;"")=0,LEN(H108&amp;"")=0),"Complete evidence and human review",IF(OR(NOT(ISNUMBER(G108)),G108&lt;=0),"Enter valid review date",IF(E108="Hold","Review on hold",IF(E108&lt;&gt;"Recorded","Select review decision",IF(COUNTIFS('Item Register'!$A$8:$A$57,A108)&lt;&gt;1,"Missing or duplicate Item ID",IF(INDEX('Item Register'!$C$8:$C$57,MATCH(A108,'Item Register'!$A$8:$A$57,0))&lt;&gt;B108,"Revision mismatch",IF(INDEX('Item Register'!$J$8:$J$57,MATCH(A108,'Item Register'!$A$8:$A$57,0))&lt;&gt;"Recorded","Item record incomplete","Linked")))))))))</x:f>
      </x:c>
      <x:c r="J108" s="1"/>
    </x:row>
    <x:row r="109" ht="38" customHeight="1">
      <x:c r="A109" s="23"/>
      <x:c r="B109" s="23"/>
      <x:c r="C109" s="23"/>
      <x:c r="D109" s="23"/>
      <x:c r="E109" s="22"/>
      <x:c r="F109" s="23"/>
      <x:c r="G109" s="24"/>
      <x:c r="H109" s="23"/>
      <x:c r="I109" s="27" t="str">
        <x:f>IF(LEN(A109&amp;"")=0,IF(COUNTA(A109,B109,C109,D109,E109,F109,G109,H109)=0,"","Enter Item ID"),IF(COUNTIFS('Item Register'!$A$68:$A$117,A109)&lt;&gt;1,"Duplicate item evidence review",IF(OR(LEN(B109&amp;"")=0,LEN(C109&amp;"")=0,LEN(D109&amp;"")=0,LEN(E109&amp;"")=0,LEN(F109&amp;"")=0,LEN(G109&amp;"")=0,LEN(H109&amp;"")=0),"Complete evidence and human review",IF(OR(NOT(ISNUMBER(G109)),G109&lt;=0),"Enter valid review date",IF(E109="Hold","Review on hold",IF(E109&lt;&gt;"Recorded","Select review decision",IF(COUNTIFS('Item Register'!$A$8:$A$57,A109)&lt;&gt;1,"Missing or duplicate Item ID",IF(INDEX('Item Register'!$C$8:$C$57,MATCH(A109,'Item Register'!$A$8:$A$57,0))&lt;&gt;B109,"Revision mismatch",IF(INDEX('Item Register'!$J$8:$J$57,MATCH(A109,'Item Register'!$A$8:$A$57,0))&lt;&gt;"Recorded","Item record incomplete","Linked")))))))))</x:f>
      </x:c>
      <x:c r="J109" s="1"/>
    </x:row>
    <x:row r="110" ht="38" customHeight="1">
      <x:c r="A110" s="23"/>
      <x:c r="B110" s="23"/>
      <x:c r="C110" s="23"/>
      <x:c r="D110" s="23"/>
      <x:c r="E110" s="22"/>
      <x:c r="F110" s="23"/>
      <x:c r="G110" s="24"/>
      <x:c r="H110" s="23"/>
      <x:c r="I110" s="27" t="str">
        <x:f>IF(LEN(A110&amp;"")=0,IF(COUNTA(A110,B110,C110,D110,E110,F110,G110,H110)=0,"","Enter Item ID"),IF(COUNTIFS('Item Register'!$A$68:$A$117,A110)&lt;&gt;1,"Duplicate item evidence review",IF(OR(LEN(B110&amp;"")=0,LEN(C110&amp;"")=0,LEN(D110&amp;"")=0,LEN(E110&amp;"")=0,LEN(F110&amp;"")=0,LEN(G110&amp;"")=0,LEN(H110&amp;"")=0),"Complete evidence and human review",IF(OR(NOT(ISNUMBER(G110)),G110&lt;=0),"Enter valid review date",IF(E110="Hold","Review on hold",IF(E110&lt;&gt;"Recorded","Select review decision",IF(COUNTIFS('Item Register'!$A$8:$A$57,A110)&lt;&gt;1,"Missing or duplicate Item ID",IF(INDEX('Item Register'!$C$8:$C$57,MATCH(A110,'Item Register'!$A$8:$A$57,0))&lt;&gt;B110,"Revision mismatch",IF(INDEX('Item Register'!$J$8:$J$57,MATCH(A110,'Item Register'!$A$8:$A$57,0))&lt;&gt;"Recorded","Item record incomplete","Linked")))))))))</x:f>
      </x:c>
      <x:c r="J110" s="1"/>
    </x:row>
    <x:row r="111" ht="38" customHeight="1">
      <x:c r="A111" s="23"/>
      <x:c r="B111" s="23"/>
      <x:c r="C111" s="23"/>
      <x:c r="D111" s="23"/>
      <x:c r="E111" s="22"/>
      <x:c r="F111" s="23"/>
      <x:c r="G111" s="24"/>
      <x:c r="H111" s="23"/>
      <x:c r="I111" s="27" t="str">
        <x:f>IF(LEN(A111&amp;"")=0,IF(COUNTA(A111,B111,C111,D111,E111,F111,G111,H111)=0,"","Enter Item ID"),IF(COUNTIFS('Item Register'!$A$68:$A$117,A111)&lt;&gt;1,"Duplicate item evidence review",IF(OR(LEN(B111&amp;"")=0,LEN(C111&amp;"")=0,LEN(D111&amp;"")=0,LEN(E111&amp;"")=0,LEN(F111&amp;"")=0,LEN(G111&amp;"")=0,LEN(H111&amp;"")=0),"Complete evidence and human review",IF(OR(NOT(ISNUMBER(G111)),G111&lt;=0),"Enter valid review date",IF(E111="Hold","Review on hold",IF(E111&lt;&gt;"Recorded","Select review decision",IF(COUNTIFS('Item Register'!$A$8:$A$57,A111)&lt;&gt;1,"Missing or duplicate Item ID",IF(INDEX('Item Register'!$C$8:$C$57,MATCH(A111,'Item Register'!$A$8:$A$57,0))&lt;&gt;B111,"Revision mismatch",IF(INDEX('Item Register'!$J$8:$J$57,MATCH(A111,'Item Register'!$A$8:$A$57,0))&lt;&gt;"Recorded","Item record incomplete","Linked")))))))))</x:f>
      </x:c>
      <x:c r="J111" s="1"/>
    </x:row>
    <x:row r="112" ht="38" customHeight="1">
      <x:c r="A112" s="23"/>
      <x:c r="B112" s="23"/>
      <x:c r="C112" s="23"/>
      <x:c r="D112" s="23"/>
      <x:c r="E112" s="22"/>
      <x:c r="F112" s="23"/>
      <x:c r="G112" s="24"/>
      <x:c r="H112" s="23"/>
      <x:c r="I112" s="27" t="str">
        <x:f>IF(LEN(A112&amp;"")=0,IF(COUNTA(A112,B112,C112,D112,E112,F112,G112,H112)=0,"","Enter Item ID"),IF(COUNTIFS('Item Register'!$A$68:$A$117,A112)&lt;&gt;1,"Duplicate item evidence review",IF(OR(LEN(B112&amp;"")=0,LEN(C112&amp;"")=0,LEN(D112&amp;"")=0,LEN(E112&amp;"")=0,LEN(F112&amp;"")=0,LEN(G112&amp;"")=0,LEN(H112&amp;"")=0),"Complete evidence and human review",IF(OR(NOT(ISNUMBER(G112)),G112&lt;=0),"Enter valid review date",IF(E112="Hold","Review on hold",IF(E112&lt;&gt;"Recorded","Select review decision",IF(COUNTIFS('Item Register'!$A$8:$A$57,A112)&lt;&gt;1,"Missing or duplicate Item ID",IF(INDEX('Item Register'!$C$8:$C$57,MATCH(A112,'Item Register'!$A$8:$A$57,0))&lt;&gt;B112,"Revision mismatch",IF(INDEX('Item Register'!$J$8:$J$57,MATCH(A112,'Item Register'!$A$8:$A$57,0))&lt;&gt;"Recorded","Item record incomplete","Linked")))))))))</x:f>
      </x:c>
      <x:c r="J112" s="1"/>
    </x:row>
    <x:row r="113" ht="38" customHeight="1">
      <x:c r="A113" s="23"/>
      <x:c r="B113" s="23"/>
      <x:c r="C113" s="23"/>
      <x:c r="D113" s="23"/>
      <x:c r="E113" s="22"/>
      <x:c r="F113" s="23"/>
      <x:c r="G113" s="24"/>
      <x:c r="H113" s="23"/>
      <x:c r="I113" s="27" t="str">
        <x:f>IF(LEN(A113&amp;"")=0,IF(COUNTA(A113,B113,C113,D113,E113,F113,G113,H113)=0,"","Enter Item ID"),IF(COUNTIFS('Item Register'!$A$68:$A$117,A113)&lt;&gt;1,"Duplicate item evidence review",IF(OR(LEN(B113&amp;"")=0,LEN(C113&amp;"")=0,LEN(D113&amp;"")=0,LEN(E113&amp;"")=0,LEN(F113&amp;"")=0,LEN(G113&amp;"")=0,LEN(H113&amp;"")=0),"Complete evidence and human review",IF(OR(NOT(ISNUMBER(G113)),G113&lt;=0),"Enter valid review date",IF(E113="Hold","Review on hold",IF(E113&lt;&gt;"Recorded","Select review decision",IF(COUNTIFS('Item Register'!$A$8:$A$57,A113)&lt;&gt;1,"Missing or duplicate Item ID",IF(INDEX('Item Register'!$C$8:$C$57,MATCH(A113,'Item Register'!$A$8:$A$57,0))&lt;&gt;B113,"Revision mismatch",IF(INDEX('Item Register'!$J$8:$J$57,MATCH(A113,'Item Register'!$A$8:$A$57,0))&lt;&gt;"Recorded","Item record incomplete","Linked")))))))))</x:f>
      </x:c>
      <x:c r="J113" s="1"/>
    </x:row>
    <x:row r="114" ht="38" customHeight="1">
      <x:c r="A114" s="23"/>
      <x:c r="B114" s="23"/>
      <x:c r="C114" s="23"/>
      <x:c r="D114" s="23"/>
      <x:c r="E114" s="22"/>
      <x:c r="F114" s="23"/>
      <x:c r="G114" s="24"/>
      <x:c r="H114" s="23"/>
      <x:c r="I114" s="27" t="str">
        <x:f>IF(LEN(A114&amp;"")=0,IF(COUNTA(A114,B114,C114,D114,E114,F114,G114,H114)=0,"","Enter Item ID"),IF(COUNTIFS('Item Register'!$A$68:$A$117,A114)&lt;&gt;1,"Duplicate item evidence review",IF(OR(LEN(B114&amp;"")=0,LEN(C114&amp;"")=0,LEN(D114&amp;"")=0,LEN(E114&amp;"")=0,LEN(F114&amp;"")=0,LEN(G114&amp;"")=0,LEN(H114&amp;"")=0),"Complete evidence and human review",IF(OR(NOT(ISNUMBER(G114)),G114&lt;=0),"Enter valid review date",IF(E114="Hold","Review on hold",IF(E114&lt;&gt;"Recorded","Select review decision",IF(COUNTIFS('Item Register'!$A$8:$A$57,A114)&lt;&gt;1,"Missing or duplicate Item ID",IF(INDEX('Item Register'!$C$8:$C$57,MATCH(A114,'Item Register'!$A$8:$A$57,0))&lt;&gt;B114,"Revision mismatch",IF(INDEX('Item Register'!$J$8:$J$57,MATCH(A114,'Item Register'!$A$8:$A$57,0))&lt;&gt;"Recorded","Item record incomplete","Linked")))))))))</x:f>
      </x:c>
      <x:c r="J114" s="1"/>
    </x:row>
    <x:row r="115" ht="38" customHeight="1">
      <x:c r="A115" s="23"/>
      <x:c r="B115" s="23"/>
      <x:c r="C115" s="23"/>
      <x:c r="D115" s="23"/>
      <x:c r="E115" s="22"/>
      <x:c r="F115" s="23"/>
      <x:c r="G115" s="24"/>
      <x:c r="H115" s="23"/>
      <x:c r="I115" s="27" t="str">
        <x:f>IF(LEN(A115&amp;"")=0,IF(COUNTA(A115,B115,C115,D115,E115,F115,G115,H115)=0,"","Enter Item ID"),IF(COUNTIFS('Item Register'!$A$68:$A$117,A115)&lt;&gt;1,"Duplicate item evidence review",IF(OR(LEN(B115&amp;"")=0,LEN(C115&amp;"")=0,LEN(D115&amp;"")=0,LEN(E115&amp;"")=0,LEN(F115&amp;"")=0,LEN(G115&amp;"")=0,LEN(H115&amp;"")=0),"Complete evidence and human review",IF(OR(NOT(ISNUMBER(G115)),G115&lt;=0),"Enter valid review date",IF(E115="Hold","Review on hold",IF(E115&lt;&gt;"Recorded","Select review decision",IF(COUNTIFS('Item Register'!$A$8:$A$57,A115)&lt;&gt;1,"Missing or duplicate Item ID",IF(INDEX('Item Register'!$C$8:$C$57,MATCH(A115,'Item Register'!$A$8:$A$57,0))&lt;&gt;B115,"Revision mismatch",IF(INDEX('Item Register'!$J$8:$J$57,MATCH(A115,'Item Register'!$A$8:$A$57,0))&lt;&gt;"Recorded","Item record incomplete","Linked")))))))))</x:f>
      </x:c>
      <x:c r="J115" s="1"/>
    </x:row>
    <x:row r="116" ht="38" customHeight="1">
      <x:c r="A116" s="23"/>
      <x:c r="B116" s="23"/>
      <x:c r="C116" s="23"/>
      <x:c r="D116" s="23"/>
      <x:c r="E116" s="22"/>
      <x:c r="F116" s="23"/>
      <x:c r="G116" s="24"/>
      <x:c r="H116" s="23"/>
      <x:c r="I116" s="27" t="str">
        <x:f>IF(LEN(A116&amp;"")=0,IF(COUNTA(A116,B116,C116,D116,E116,F116,G116,H116)=0,"","Enter Item ID"),IF(COUNTIFS('Item Register'!$A$68:$A$117,A116)&lt;&gt;1,"Duplicate item evidence review",IF(OR(LEN(B116&amp;"")=0,LEN(C116&amp;"")=0,LEN(D116&amp;"")=0,LEN(E116&amp;"")=0,LEN(F116&amp;"")=0,LEN(G116&amp;"")=0,LEN(H116&amp;"")=0),"Complete evidence and human review",IF(OR(NOT(ISNUMBER(G116)),G116&lt;=0),"Enter valid review date",IF(E116="Hold","Review on hold",IF(E116&lt;&gt;"Recorded","Select review decision",IF(COUNTIFS('Item Register'!$A$8:$A$57,A116)&lt;&gt;1,"Missing or duplicate Item ID",IF(INDEX('Item Register'!$C$8:$C$57,MATCH(A116,'Item Register'!$A$8:$A$57,0))&lt;&gt;B116,"Revision mismatch",IF(INDEX('Item Register'!$J$8:$J$57,MATCH(A116,'Item Register'!$A$8:$A$57,0))&lt;&gt;"Recorded","Item record incomplete","Linked")))))))))</x:f>
      </x:c>
      <x:c r="J116" s="1"/>
    </x:row>
    <x:row r="117" ht="38" customHeight="1">
      <x:c r="A117" s="23"/>
      <x:c r="B117" s="23"/>
      <x:c r="C117" s="23"/>
      <x:c r="D117" s="23"/>
      <x:c r="E117" s="22"/>
      <x:c r="F117" s="23"/>
      <x:c r="G117" s="24"/>
      <x:c r="H117" s="23"/>
      <x:c r="I117" s="27" t="str">
        <x:f>IF(LEN(A117&amp;"")=0,IF(COUNTA(A117,B117,C117,D117,E117,F117,G117,H117)=0,"","Enter Item ID"),IF(COUNTIFS('Item Register'!$A$68:$A$117,A117)&lt;&gt;1,"Duplicate item evidence review",IF(OR(LEN(B117&amp;"")=0,LEN(C117&amp;"")=0,LEN(D117&amp;"")=0,LEN(E117&amp;"")=0,LEN(F117&amp;"")=0,LEN(G117&amp;"")=0,LEN(H117&amp;"")=0),"Complete evidence and human review",IF(OR(NOT(ISNUMBER(G117)),G117&lt;=0),"Enter valid review date",IF(E117="Hold","Review on hold",IF(E117&lt;&gt;"Recorded","Select review decision",IF(COUNTIFS('Item Register'!$A$8:$A$57,A117)&lt;&gt;1,"Missing or duplicate Item ID",IF(INDEX('Item Register'!$C$8:$C$57,MATCH(A117,'Item Register'!$A$8:$A$57,0))&lt;&gt;B117,"Revision mismatch",IF(INDEX('Item Register'!$J$8:$J$57,MATCH(A117,'Item Register'!$A$8:$A$57,0))&lt;&gt;"Recorded","Item record incomplete","Linked")))))))))</x:f>
      </x:c>
      <x:c r="J117" s="1"/>
    </x:row>
  </x:sheetData>
  <x:conditionalFormatting sqref="J8:J57">
    <x:cfRule type="expression" dxfId="2" priority="1">
      <x:formula>AND(J8&lt;&gt;"",J8&lt;&gt;"Recorded",J8&lt;&gt;"Linked",J8&lt;&gt;"Planning quantities calculated",J8&lt;&gt;"Receipt recorded",J8&lt;&gt;"Quantity reconciliation recorded")</x:formula>
    </x:cfRule>
  </x:conditionalFormatting>
  <x:conditionalFormatting sqref="I68:I117">
    <x:cfRule type="expression" dxfId="3" priority="2">
      <x:formula>AND(I68&lt;&gt;"",I68&lt;&gt;"Recorded",I68&lt;&gt;"Linked",I68&lt;&gt;"Planning quantities calculated",I68&lt;&gt;"Receipt recorded",I68&lt;&gt;"Quantity reconciliation recorded")</x:formula>
    </x:cfRule>
  </x:conditionalFormatting>
  <x:dataValidations count="4">
    <x:dataValidation type="list" sqref="D8:D57">
      <x:formula1>"Reusable,Consumable"</x:formula1>
    </x:dataValidation>
    <x:dataValidation type="list" sqref="E8:E57">
      <x:formula1>"Each"</x:formula1>
    </x:dataValidation>
    <x:dataValidation type="whole" operator="greaterThanOrEqual" sqref="F8:F57">
      <x:formula1>0</x:formula1>
    </x:dataValidation>
    <x:dataValidation type="list" sqref="E68:E117">
      <x:formula1>"Recorded,Hold"</x:formula1>
    </x:dataValidation>
  </x:dataValidations>
  <x:pageMargins left="0.7" right="0.7" top="0.75" bottom="0.75" header="0.3" footer="0.3"/>
  <x:tableParts count="2">
    <x:tablePart xmlns:r="http://schemas.openxmlformats.org/officeDocument/2006/relationships" r:id="Rf984ea592ed240dc"/>
    <x:tablePart xmlns:r="http://schemas.openxmlformats.org/officeDocument/2006/relationships" r:id="Rd6f1b4698dd44f21"/>
  </x:tableParts>
</x:worksheet>
</file>

<file path=xl/worksheets/sheet3.xml><?xml version="1.0" encoding="utf-8"?>
<x:worksheet xmlns:x="http://schemas.openxmlformats.org/spreadsheetml/2006/main">
  <x:sheetPr>
    <x:tabColor rgb="FF294D42"/>
  </x:sheetPr>
  <x:sheetViews>
    <x:sheetView showGridLines="0" workbookViewId="0">
      <x:pane xSplit="2" ySplit="7" topLeftCell="C8" activePane="bottomRight" state="frozen"/>
    </x:sheetView>
  </x:sheetViews>
  <x:sheetFormatPr defaultRowHeight="15"/>
  <x:cols>
    <x:col min="1" max="1" width="16.670000076293945" hidden="0" customWidth="1"/>
    <x:col min="2" max="2" width="16.110000610351562" hidden="0" customWidth="1"/>
    <x:col min="3" max="3" width="17.780000686645508" hidden="0" customWidth="1"/>
    <x:col min="4" max="4" width="27.780000686645508" hidden="0" customWidth="1"/>
    <x:col min="5" max="5" width="26.110000610351562" hidden="0" customWidth="1"/>
    <x:col min="6" max="6" width="20.559999465942383" hidden="0" customWidth="1"/>
    <x:col min="7" max="7" width="20.559999465942383" hidden="0" customWidth="1"/>
    <x:col min="8" max="8" width="31.110000610351562" hidden="0" customWidth="1"/>
    <x:col min="9" max="9" width="26.670000076293945" hidden="0" customWidth="1"/>
    <x:col min="10" max="10" width="20.559999465942383" hidden="0" customWidth="1"/>
    <x:col min="11" max="11" width="20.559999465942383" hidden="0" customWidth="1"/>
    <x:col min="12" max="12" width="35" hidden="0" customWidth="1"/>
    <x:col min="13" max="13" width="35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</x:row>
    <x:row r="2" ht="29" customHeight="1">
      <x:c r="A2" s="2" t="str">
        <x:v>Receipt - v1.0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</x:row>
    <x:row r="3" ht="24" customHeight="1">
      <x:c r="A3" s="4" t="str">
        <x:v>Keep the actual PO quantity and Each or Pack unit. Registered pack contents convert the order to Each; every receipt records physical Each pieces so damage inside a pack remains visible.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</x:row>
    <x:row r="4" ht="24" customHeight="1">
      <x:c r="A4" s="4" t="str">
        <x:v>Order lines row 7; receipt events row 67. Preserve each partial delivery and replacement. Quantity reconciliation does not update stock snapshots or approve serviceability, safety or supplier claims.</x:v>
      </x:c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</x:row>
    <x:row r="6">
      <x:c r="A6" s="5" t="str">
        <x:v>Actual purchase order lines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</x:row>
    <x:row r="7" ht="58" customHeight="1">
      <x:c r="A7" s="17" t="str">
        <x:v>Order line ID</x:v>
      </x:c>
      <x:c r="B7" s="18" t="str">
        <x:v>Item ID</x:v>
      </x:c>
      <x:c r="C7" s="18" t="str">
        <x:v>Specification revision</x:v>
      </x:c>
      <x:c r="D7" s="18" t="str">
        <x:v>Demand / allocation reference</x:v>
      </x:c>
      <x:c r="E7" s="18" t="str">
        <x:v>Purchase order reference</x:v>
      </x:c>
      <x:c r="F7" s="18" t="str">
        <x:v>Original order unit</x:v>
      </x:c>
      <x:c r="G7" s="18" t="str">
        <x:v>Original order quantity</x:v>
      </x:c>
      <x:c r="H7" s="18" t="str">
        <x:v>Ordered pieces (Each)</x:v>
      </x:c>
      <x:c r="I7" s="18" t="str">
        <x:v>Final delivery declared</x:v>
      </x:c>
      <x:c r="J7" s="18" t="str">
        <x:v>Received pieces (Each)</x:v>
      </x:c>
      <x:c r="K7" s="18" t="str">
        <x:v>Accepted pieces (Each)</x:v>
      </x:c>
      <x:c r="L7" s="18" t="str">
        <x:v>Outstanding pieces (Each)</x:v>
      </x:c>
      <x:c r="M7" s="19" t="str">
        <x:v>Reconciliation state</x:v>
      </x:c>
    </x:row>
    <x:row r="8" ht="38" customHeight="1">
      <x:c r="A8" s="23"/>
      <x:c r="B8" s="23"/>
      <x:c r="C8" s="23"/>
      <x:c r="D8" s="23"/>
      <x:c r="E8" s="23"/>
      <x:c r="F8" s="22"/>
      <x:c r="G8" s="25"/>
      <x:c r="H8" s="28" t="str">
        <x:f>IF(A8="","",IF(IF(COUNTIFS('Receipt'!$A$8:$A$57,A8)&lt;&gt;1,"Duplicate order line",IF(OR(LEN(B8&amp;"")=0,LEN(C8&amp;"")=0,LEN(D8&amp;"")=0,LEN(E8&amp;"")=0,LEN(F8&amp;"")=0,LEN(G8&amp;"")=0,LEN(I8&amp;"")=0),"Complete actual order line",IF(AND(F8&lt;&gt;"Each",F8&lt;&gt;"Pack"),"Select Each or Pack order unit",IF(OR(NOT(ISNUMBER(G8)),G8&lt;=0,MOD(G8,1)&lt;&gt;0),"Order quantity must be positive whole",IF(AND(I8&lt;&gt;"Yes",I8&lt;&gt;"No"),"Select final delivery status",IF(COUNTIFS('Item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incomplete","Linked"))))))))="Linked",IF(F8="Each",G8,G8*INDEX('Item Register'!$F$8:$F$57,MATCH(B8,'Item Register'!$A$8:$A$57,0))),""))</x:f>
      </x:c>
      <x:c r="I8" s="22"/>
      <x:c r="J8" s="28" t="str">
        <x:f>IF(A8="","",IF(IF(COUNTIFS('Receipt'!$A$8:$A$57,A8)&lt;&gt;1,"Duplicate order line",IF(OR(LEN(B8&amp;"")=0,LEN(C8&amp;"")=0,LEN(D8&amp;"")=0,LEN(E8&amp;"")=0,LEN(F8&amp;"")=0,LEN(G8&amp;"")=0,LEN(I8&amp;"")=0),"Complete actual order line",IF(AND(F8&lt;&gt;"Each",F8&lt;&gt;"Pack"),"Select Each or Pack order unit",IF(OR(NOT(ISNUMBER(G8)),G8&lt;=0,MOD(G8,1)&lt;&gt;0),"Order quantity must be positive whole",IF(AND(I8&lt;&gt;"Yes",I8&lt;&gt;"No"),"Select final delivery status",IF(COUNTIFS('Item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incomplete","Linked"))))))))="Linked",SUMIFS('Receipt'!$F$68:$F$117,'Receipt'!$B$68:$B$117,A8,'Receipt'!$C$68:$C$117,C8),""))</x:f>
      </x:c>
      <x:c r="K8" s="28" t="str">
        <x:f>IF(A8="","",IF(IF(COUNTIFS('Receipt'!$A$8:$A$57,A8)&lt;&gt;1,"Duplicate order line",IF(OR(LEN(B8&amp;"")=0,LEN(C8&amp;"")=0,LEN(D8&amp;"")=0,LEN(E8&amp;"")=0,LEN(F8&amp;"")=0,LEN(G8&amp;"")=0,LEN(I8&amp;"")=0),"Complete actual order line",IF(AND(F8&lt;&gt;"Each",F8&lt;&gt;"Pack"),"Select Each or Pack order unit",IF(OR(NOT(ISNUMBER(G8)),G8&lt;=0,MOD(G8,1)&lt;&gt;0),"Order quantity must be positive whole",IF(AND(I8&lt;&gt;"Yes",I8&lt;&gt;"No"),"Select final delivery status",IF(COUNTIFS('Item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incomplete","Linked"))))))))="Linked",SUMIFS('Receipt'!$G$68:$G$117,'Receipt'!$B$68:$B$117,A8,'Receipt'!$C$68:$C$117,C8,'Receipt'!$L$68:$L$117,"Receipt recorded"),""))</x:f>
      </x:c>
      <x:c r="L8" s="28" t="str">
        <x:f>IF(A8="","",IF(IF(COUNTIFS('Receipt'!$A$8:$A$57,A8)&lt;&gt;1,"Duplicate order line",IF(OR(LEN(B8&amp;"")=0,LEN(C8&amp;"")=0,LEN(D8&amp;"")=0,LEN(E8&amp;"")=0,LEN(F8&amp;"")=0,LEN(G8&amp;"")=0,LEN(I8&amp;"")=0),"Complete actual order line",IF(AND(F8&lt;&gt;"Each",F8&lt;&gt;"Pack"),"Select Each or Pack order unit",IF(OR(NOT(ISNUMBER(G8)),G8&lt;=0,MOD(G8,1)&lt;&gt;0),"Order quantity must be positive whole",IF(AND(I8&lt;&gt;"Yes",I8&lt;&gt;"No"),"Select final delivery status",IF(COUNTIFS('Item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incomplete","Linked"))))))))="Linked",H8-K8,""))</x:f>
      </x:c>
      <x:c r="M8" s="27" t="str">
        <x:f>IF(LEN(A8&amp;"")=0,IF(COUNTA(A8,B8,C8,D8,E8,F8,G8,I8)=0,"","Enter Order line ID"),IF(IF(COUNTIFS('Receipt'!$A$8:$A$57,A8)&lt;&gt;1,"Duplicate order line",IF(OR(LEN(B8&amp;"")=0,LEN(C8&amp;"")=0,LEN(D8&amp;"")=0,LEN(E8&amp;"")=0,LEN(F8&amp;"")=0,LEN(G8&amp;"")=0,LEN(I8&amp;"")=0),"Complete actual order line",IF(AND(F8&lt;&gt;"Each",F8&lt;&gt;"Pack"),"Select Each or Pack order unit",IF(OR(NOT(ISNUMBER(G8)),G8&lt;=0,MOD(G8,1)&lt;&gt;0),"Order quantity must be positive whole",IF(AND(I8&lt;&gt;"Yes",I8&lt;&gt;"No"),"Select final delivery status",IF(COUNTIFS('Item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incomplete","Linked"))))))))&lt;&gt;"Linked",IF(COUNTIFS('Receipt'!$A$8:$A$57,A8)&lt;&gt;1,"Duplicate order line",IF(OR(LEN(B8&amp;"")=0,LEN(C8&amp;"")=0,LEN(D8&amp;"")=0,LEN(E8&amp;"")=0,LEN(F8&amp;"")=0,LEN(G8&amp;"")=0,LEN(I8&amp;"")=0),"Complete actual order line",IF(AND(F8&lt;&gt;"Each",F8&lt;&gt;"Pack"),"Select Each or Pack order unit",IF(OR(NOT(ISNUMBER(G8)),G8&lt;=0,MOD(G8,1)&lt;&gt;0),"Order quantity must be positive whole",IF(AND(I8&lt;&gt;"Yes",I8&lt;&gt;"No"),"Select final delivery status",IF(COUNTIFS('Item Register'!$A$8:$A$57,B8)&lt;&gt;1,"Missing or duplicate Item ID",IF(INDEX('Item Register'!$C$8:$C$57,MATCH(B8,'Item Register'!$A$8:$A$57,0))&lt;&gt;C8,"Revision mismatch",IF(INDEX('Item Register'!$J$8:$J$57,MATCH(B8,'Item Register'!$A$8:$A$57,0))&lt;&gt;"Recorded","Item record incomplete","Linked")))))))),IF(COUNTIFS('Receipt'!$B$68:$B$117,A8)&lt;&gt;COUNTIFS('Receipt'!$B$68:$B$117,A8,'Receipt'!$C$68:$C$117,C8),"Resolve receipt revision differences",IF(COUNTIFS('Receipt'!$B$68:$B$117,A8,'Receipt'!$C$68:$C$117,C8)=0,"No receipt events recorded",IF(COUNTIFS('Receipt'!$B$68:$B$117,A8,'Receipt'!$C$68:$C$117,C8)&lt;&gt;COUNTIFS('Receipt'!$B$68:$B$117,A8,'Receipt'!$C$68:$C$117,C8,'Receipt'!$L$68:$L$117,"Receipt recorded"),"Resolve receipt event records",IF(K8&lt;&gt;H8,"Accepted pieces differ from order",IF(I8&lt;&gt;"Yes","Final delivery not declared","Quantity reconciliation recorded")))))))</x:f>
      </x:c>
    </x:row>
    <x:row r="9" ht="38" customHeight="1">
      <x:c r="A9" s="23"/>
      <x:c r="B9" s="23"/>
      <x:c r="C9" s="23"/>
      <x:c r="D9" s="23"/>
      <x:c r="E9" s="23"/>
      <x:c r="F9" s="22"/>
      <x:c r="G9" s="25"/>
      <x:c r="H9" s="28" t="str">
        <x:f>IF(A9="","",IF(IF(COUNTIFS('Receipt'!$A$8:$A$57,A9)&lt;&gt;1,"Duplicate order line",IF(OR(LEN(B9&amp;"")=0,LEN(C9&amp;"")=0,LEN(D9&amp;"")=0,LEN(E9&amp;"")=0,LEN(F9&amp;"")=0,LEN(G9&amp;"")=0,LEN(I9&amp;"")=0),"Complete actual order line",IF(AND(F9&lt;&gt;"Each",F9&lt;&gt;"Pack"),"Select Each or Pack order unit",IF(OR(NOT(ISNUMBER(G9)),G9&lt;=0,MOD(G9,1)&lt;&gt;0),"Order quantity must be positive whole",IF(AND(I9&lt;&gt;"Yes",I9&lt;&gt;"No"),"Select final delivery status",IF(COUNTIFS('Item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incomplete","Linked"))))))))="Linked",IF(F9="Each",G9,G9*INDEX('Item Register'!$F$8:$F$57,MATCH(B9,'Item Register'!$A$8:$A$57,0))),""))</x:f>
      </x:c>
      <x:c r="I9" s="22"/>
      <x:c r="J9" s="28" t="str">
        <x:f>IF(A9="","",IF(IF(COUNTIFS('Receipt'!$A$8:$A$57,A9)&lt;&gt;1,"Duplicate order line",IF(OR(LEN(B9&amp;"")=0,LEN(C9&amp;"")=0,LEN(D9&amp;"")=0,LEN(E9&amp;"")=0,LEN(F9&amp;"")=0,LEN(G9&amp;"")=0,LEN(I9&amp;"")=0),"Complete actual order line",IF(AND(F9&lt;&gt;"Each",F9&lt;&gt;"Pack"),"Select Each or Pack order unit",IF(OR(NOT(ISNUMBER(G9)),G9&lt;=0,MOD(G9,1)&lt;&gt;0),"Order quantity must be positive whole",IF(AND(I9&lt;&gt;"Yes",I9&lt;&gt;"No"),"Select final delivery status",IF(COUNTIFS('Item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incomplete","Linked"))))))))="Linked",SUMIFS('Receipt'!$F$68:$F$117,'Receipt'!$B$68:$B$117,A9,'Receipt'!$C$68:$C$117,C9),""))</x:f>
      </x:c>
      <x:c r="K9" s="28" t="str">
        <x:f>IF(A9="","",IF(IF(COUNTIFS('Receipt'!$A$8:$A$57,A9)&lt;&gt;1,"Duplicate order line",IF(OR(LEN(B9&amp;"")=0,LEN(C9&amp;"")=0,LEN(D9&amp;"")=0,LEN(E9&amp;"")=0,LEN(F9&amp;"")=0,LEN(G9&amp;"")=0,LEN(I9&amp;"")=0),"Complete actual order line",IF(AND(F9&lt;&gt;"Each",F9&lt;&gt;"Pack"),"Select Each or Pack order unit",IF(OR(NOT(ISNUMBER(G9)),G9&lt;=0,MOD(G9,1)&lt;&gt;0),"Order quantity must be positive whole",IF(AND(I9&lt;&gt;"Yes",I9&lt;&gt;"No"),"Select final delivery status",IF(COUNTIFS('Item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incomplete","Linked"))))))))="Linked",SUMIFS('Receipt'!$G$68:$G$117,'Receipt'!$B$68:$B$117,A9,'Receipt'!$C$68:$C$117,C9,'Receipt'!$L$68:$L$117,"Receipt recorded"),""))</x:f>
      </x:c>
      <x:c r="L9" s="28" t="str">
        <x:f>IF(A9="","",IF(IF(COUNTIFS('Receipt'!$A$8:$A$57,A9)&lt;&gt;1,"Duplicate order line",IF(OR(LEN(B9&amp;"")=0,LEN(C9&amp;"")=0,LEN(D9&amp;"")=0,LEN(E9&amp;"")=0,LEN(F9&amp;"")=0,LEN(G9&amp;"")=0,LEN(I9&amp;"")=0),"Complete actual order line",IF(AND(F9&lt;&gt;"Each",F9&lt;&gt;"Pack"),"Select Each or Pack order unit",IF(OR(NOT(ISNUMBER(G9)),G9&lt;=0,MOD(G9,1)&lt;&gt;0),"Order quantity must be positive whole",IF(AND(I9&lt;&gt;"Yes",I9&lt;&gt;"No"),"Select final delivery status",IF(COUNTIFS('Item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incomplete","Linked"))))))))="Linked",H9-K9,""))</x:f>
      </x:c>
      <x:c r="M9" s="27" t="str">
        <x:f>IF(LEN(A9&amp;"")=0,IF(COUNTA(A9,B9,C9,D9,E9,F9,G9,I9)=0,"","Enter Order line ID"),IF(IF(COUNTIFS('Receipt'!$A$8:$A$57,A9)&lt;&gt;1,"Duplicate order line",IF(OR(LEN(B9&amp;"")=0,LEN(C9&amp;"")=0,LEN(D9&amp;"")=0,LEN(E9&amp;"")=0,LEN(F9&amp;"")=0,LEN(G9&amp;"")=0,LEN(I9&amp;"")=0),"Complete actual order line",IF(AND(F9&lt;&gt;"Each",F9&lt;&gt;"Pack"),"Select Each or Pack order unit",IF(OR(NOT(ISNUMBER(G9)),G9&lt;=0,MOD(G9,1)&lt;&gt;0),"Order quantity must be positive whole",IF(AND(I9&lt;&gt;"Yes",I9&lt;&gt;"No"),"Select final delivery status",IF(COUNTIFS('Item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incomplete","Linked"))))))))&lt;&gt;"Linked",IF(COUNTIFS('Receipt'!$A$8:$A$57,A9)&lt;&gt;1,"Duplicate order line",IF(OR(LEN(B9&amp;"")=0,LEN(C9&amp;"")=0,LEN(D9&amp;"")=0,LEN(E9&amp;"")=0,LEN(F9&amp;"")=0,LEN(G9&amp;"")=0,LEN(I9&amp;"")=0),"Complete actual order line",IF(AND(F9&lt;&gt;"Each",F9&lt;&gt;"Pack"),"Select Each or Pack order unit",IF(OR(NOT(ISNUMBER(G9)),G9&lt;=0,MOD(G9,1)&lt;&gt;0),"Order quantity must be positive whole",IF(AND(I9&lt;&gt;"Yes",I9&lt;&gt;"No"),"Select final delivery status",IF(COUNTIFS('Item Register'!$A$8:$A$57,B9)&lt;&gt;1,"Missing or duplicate Item ID",IF(INDEX('Item Register'!$C$8:$C$57,MATCH(B9,'Item Register'!$A$8:$A$57,0))&lt;&gt;C9,"Revision mismatch",IF(INDEX('Item Register'!$J$8:$J$57,MATCH(B9,'Item Register'!$A$8:$A$57,0))&lt;&gt;"Recorded","Item record incomplete","Linked")))))))),IF(COUNTIFS('Receipt'!$B$68:$B$117,A9)&lt;&gt;COUNTIFS('Receipt'!$B$68:$B$117,A9,'Receipt'!$C$68:$C$117,C9),"Resolve receipt revision differences",IF(COUNTIFS('Receipt'!$B$68:$B$117,A9,'Receipt'!$C$68:$C$117,C9)=0,"No receipt events recorded",IF(COUNTIFS('Receipt'!$B$68:$B$117,A9,'Receipt'!$C$68:$C$117,C9)&lt;&gt;COUNTIFS('Receipt'!$B$68:$B$117,A9,'Receipt'!$C$68:$C$117,C9,'Receipt'!$L$68:$L$117,"Receipt recorded"),"Resolve receipt event records",IF(K9&lt;&gt;H9,"Accepted pieces differ from order",IF(I9&lt;&gt;"Yes","Final delivery not declared","Quantity reconciliation recorded")))))))</x:f>
      </x:c>
    </x:row>
    <x:row r="10" ht="38" customHeight="1">
      <x:c r="A10" s="23"/>
      <x:c r="B10" s="23"/>
      <x:c r="C10" s="23"/>
      <x:c r="D10" s="23"/>
      <x:c r="E10" s="23"/>
      <x:c r="F10" s="22"/>
      <x:c r="G10" s="25"/>
      <x:c r="H10" s="28" t="str">
        <x:f>IF(A10="","",IF(IF(COUNTIFS('Receipt'!$A$8:$A$57,A10)&lt;&gt;1,"Duplicate order line",IF(OR(LEN(B10&amp;"")=0,LEN(C10&amp;"")=0,LEN(D10&amp;"")=0,LEN(E10&amp;"")=0,LEN(F10&amp;"")=0,LEN(G10&amp;"")=0,LEN(I10&amp;"")=0),"Complete actual order line",IF(AND(F10&lt;&gt;"Each",F10&lt;&gt;"Pack"),"Select Each or Pack order unit",IF(OR(NOT(ISNUMBER(G10)),G10&lt;=0,MOD(G10,1)&lt;&gt;0),"Order quantity must be positive whole",IF(AND(I10&lt;&gt;"Yes",I10&lt;&gt;"No"),"Select final delivery status",IF(COUNTIFS('Item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incomplete","Linked"))))))))="Linked",IF(F10="Each",G10,G10*INDEX('Item Register'!$F$8:$F$57,MATCH(B10,'Item Register'!$A$8:$A$57,0))),""))</x:f>
      </x:c>
      <x:c r="I10" s="22"/>
      <x:c r="J10" s="28" t="str">
        <x:f>IF(A10="","",IF(IF(COUNTIFS('Receipt'!$A$8:$A$57,A10)&lt;&gt;1,"Duplicate order line",IF(OR(LEN(B10&amp;"")=0,LEN(C10&amp;"")=0,LEN(D10&amp;"")=0,LEN(E10&amp;"")=0,LEN(F10&amp;"")=0,LEN(G10&amp;"")=0,LEN(I10&amp;"")=0),"Complete actual order line",IF(AND(F10&lt;&gt;"Each",F10&lt;&gt;"Pack"),"Select Each or Pack order unit",IF(OR(NOT(ISNUMBER(G10)),G10&lt;=0,MOD(G10,1)&lt;&gt;0),"Order quantity must be positive whole",IF(AND(I10&lt;&gt;"Yes",I10&lt;&gt;"No"),"Select final delivery status",IF(COUNTIFS('Item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incomplete","Linked"))))))))="Linked",SUMIFS('Receipt'!$F$68:$F$117,'Receipt'!$B$68:$B$117,A10,'Receipt'!$C$68:$C$117,C10),""))</x:f>
      </x:c>
      <x:c r="K10" s="28" t="str">
        <x:f>IF(A10="","",IF(IF(COUNTIFS('Receipt'!$A$8:$A$57,A10)&lt;&gt;1,"Duplicate order line",IF(OR(LEN(B10&amp;"")=0,LEN(C10&amp;"")=0,LEN(D10&amp;"")=0,LEN(E10&amp;"")=0,LEN(F10&amp;"")=0,LEN(G10&amp;"")=0,LEN(I10&amp;"")=0),"Complete actual order line",IF(AND(F10&lt;&gt;"Each",F10&lt;&gt;"Pack"),"Select Each or Pack order unit",IF(OR(NOT(ISNUMBER(G10)),G10&lt;=0,MOD(G10,1)&lt;&gt;0),"Order quantity must be positive whole",IF(AND(I10&lt;&gt;"Yes",I10&lt;&gt;"No"),"Select final delivery status",IF(COUNTIFS('Item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incomplete","Linked"))))))))="Linked",SUMIFS('Receipt'!$G$68:$G$117,'Receipt'!$B$68:$B$117,A10,'Receipt'!$C$68:$C$117,C10,'Receipt'!$L$68:$L$117,"Receipt recorded"),""))</x:f>
      </x:c>
      <x:c r="L10" s="28" t="str">
        <x:f>IF(A10="","",IF(IF(COUNTIFS('Receipt'!$A$8:$A$57,A10)&lt;&gt;1,"Duplicate order line",IF(OR(LEN(B10&amp;"")=0,LEN(C10&amp;"")=0,LEN(D10&amp;"")=0,LEN(E10&amp;"")=0,LEN(F10&amp;"")=0,LEN(G10&amp;"")=0,LEN(I10&amp;"")=0),"Complete actual order line",IF(AND(F10&lt;&gt;"Each",F10&lt;&gt;"Pack"),"Select Each or Pack order unit",IF(OR(NOT(ISNUMBER(G10)),G10&lt;=0,MOD(G10,1)&lt;&gt;0),"Order quantity must be positive whole",IF(AND(I10&lt;&gt;"Yes",I10&lt;&gt;"No"),"Select final delivery status",IF(COUNTIFS('Item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incomplete","Linked"))))))))="Linked",H10-K10,""))</x:f>
      </x:c>
      <x:c r="M10" s="27" t="str">
        <x:f>IF(LEN(A10&amp;"")=0,IF(COUNTA(A10,B10,C10,D10,E10,F10,G10,I10)=0,"","Enter Order line ID"),IF(IF(COUNTIFS('Receipt'!$A$8:$A$57,A10)&lt;&gt;1,"Duplicate order line",IF(OR(LEN(B10&amp;"")=0,LEN(C10&amp;"")=0,LEN(D10&amp;"")=0,LEN(E10&amp;"")=0,LEN(F10&amp;"")=0,LEN(G10&amp;"")=0,LEN(I10&amp;"")=0),"Complete actual order line",IF(AND(F10&lt;&gt;"Each",F10&lt;&gt;"Pack"),"Select Each or Pack order unit",IF(OR(NOT(ISNUMBER(G10)),G10&lt;=0,MOD(G10,1)&lt;&gt;0),"Order quantity must be positive whole",IF(AND(I10&lt;&gt;"Yes",I10&lt;&gt;"No"),"Select final delivery status",IF(COUNTIFS('Item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incomplete","Linked"))))))))&lt;&gt;"Linked",IF(COUNTIFS('Receipt'!$A$8:$A$57,A10)&lt;&gt;1,"Duplicate order line",IF(OR(LEN(B10&amp;"")=0,LEN(C10&amp;"")=0,LEN(D10&amp;"")=0,LEN(E10&amp;"")=0,LEN(F10&amp;"")=0,LEN(G10&amp;"")=0,LEN(I10&amp;"")=0),"Complete actual order line",IF(AND(F10&lt;&gt;"Each",F10&lt;&gt;"Pack"),"Select Each or Pack order unit",IF(OR(NOT(ISNUMBER(G10)),G10&lt;=0,MOD(G10,1)&lt;&gt;0),"Order quantity must be positive whole",IF(AND(I10&lt;&gt;"Yes",I10&lt;&gt;"No"),"Select final delivery status",IF(COUNTIFS('Item Register'!$A$8:$A$57,B10)&lt;&gt;1,"Missing or duplicate Item ID",IF(INDEX('Item Register'!$C$8:$C$57,MATCH(B10,'Item Register'!$A$8:$A$57,0))&lt;&gt;C10,"Revision mismatch",IF(INDEX('Item Register'!$J$8:$J$57,MATCH(B10,'Item Register'!$A$8:$A$57,0))&lt;&gt;"Recorded","Item record incomplete","Linked")))))))),IF(COUNTIFS('Receipt'!$B$68:$B$117,A10)&lt;&gt;COUNTIFS('Receipt'!$B$68:$B$117,A10,'Receipt'!$C$68:$C$117,C10),"Resolve receipt revision differences",IF(COUNTIFS('Receipt'!$B$68:$B$117,A10,'Receipt'!$C$68:$C$117,C10)=0,"No receipt events recorded",IF(COUNTIFS('Receipt'!$B$68:$B$117,A10,'Receipt'!$C$68:$C$117,C10)&lt;&gt;COUNTIFS('Receipt'!$B$68:$B$117,A10,'Receipt'!$C$68:$C$117,C10,'Receipt'!$L$68:$L$117,"Receipt recorded"),"Resolve receipt event records",IF(K10&lt;&gt;H10,"Accepted pieces differ from order",IF(I10&lt;&gt;"Yes","Final delivery not declared","Quantity reconciliation recorded")))))))</x:f>
      </x:c>
    </x:row>
    <x:row r="11" ht="38" customHeight="1">
      <x:c r="A11" s="23"/>
      <x:c r="B11" s="23"/>
      <x:c r="C11" s="23"/>
      <x:c r="D11" s="23"/>
      <x:c r="E11" s="23"/>
      <x:c r="F11" s="22"/>
      <x:c r="G11" s="25"/>
      <x:c r="H11" s="28" t="str">
        <x:f>IF(A11="","",IF(IF(COUNTIFS('Receipt'!$A$8:$A$57,A11)&lt;&gt;1,"Duplicate order line",IF(OR(LEN(B11&amp;"")=0,LEN(C11&amp;"")=0,LEN(D11&amp;"")=0,LEN(E11&amp;"")=0,LEN(F11&amp;"")=0,LEN(G11&amp;"")=0,LEN(I11&amp;"")=0),"Complete actual order line",IF(AND(F11&lt;&gt;"Each",F11&lt;&gt;"Pack"),"Select Each or Pack order unit",IF(OR(NOT(ISNUMBER(G11)),G11&lt;=0,MOD(G11,1)&lt;&gt;0),"Order quantity must be positive whole",IF(AND(I11&lt;&gt;"Yes",I11&lt;&gt;"No"),"Select final delivery status",IF(COUNTIFS('Item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incomplete","Linked"))))))))="Linked",IF(F11="Each",G11,G11*INDEX('Item Register'!$F$8:$F$57,MATCH(B11,'Item Register'!$A$8:$A$57,0))),""))</x:f>
      </x:c>
      <x:c r="I11" s="22"/>
      <x:c r="J11" s="28" t="str">
        <x:f>IF(A11="","",IF(IF(COUNTIFS('Receipt'!$A$8:$A$57,A11)&lt;&gt;1,"Duplicate order line",IF(OR(LEN(B11&amp;"")=0,LEN(C11&amp;"")=0,LEN(D11&amp;"")=0,LEN(E11&amp;"")=0,LEN(F11&amp;"")=0,LEN(G11&amp;"")=0,LEN(I11&amp;"")=0),"Complete actual order line",IF(AND(F11&lt;&gt;"Each",F11&lt;&gt;"Pack"),"Select Each or Pack order unit",IF(OR(NOT(ISNUMBER(G11)),G11&lt;=0,MOD(G11,1)&lt;&gt;0),"Order quantity must be positive whole",IF(AND(I11&lt;&gt;"Yes",I11&lt;&gt;"No"),"Select final delivery status",IF(COUNTIFS('Item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incomplete","Linked"))))))))="Linked",SUMIFS('Receipt'!$F$68:$F$117,'Receipt'!$B$68:$B$117,A11,'Receipt'!$C$68:$C$117,C11),""))</x:f>
      </x:c>
      <x:c r="K11" s="28" t="str">
        <x:f>IF(A11="","",IF(IF(COUNTIFS('Receipt'!$A$8:$A$57,A11)&lt;&gt;1,"Duplicate order line",IF(OR(LEN(B11&amp;"")=0,LEN(C11&amp;"")=0,LEN(D11&amp;"")=0,LEN(E11&amp;"")=0,LEN(F11&amp;"")=0,LEN(G11&amp;"")=0,LEN(I11&amp;"")=0),"Complete actual order line",IF(AND(F11&lt;&gt;"Each",F11&lt;&gt;"Pack"),"Select Each or Pack order unit",IF(OR(NOT(ISNUMBER(G11)),G11&lt;=0,MOD(G11,1)&lt;&gt;0),"Order quantity must be positive whole",IF(AND(I11&lt;&gt;"Yes",I11&lt;&gt;"No"),"Select final delivery status",IF(COUNTIFS('Item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incomplete","Linked"))))))))="Linked",SUMIFS('Receipt'!$G$68:$G$117,'Receipt'!$B$68:$B$117,A11,'Receipt'!$C$68:$C$117,C11,'Receipt'!$L$68:$L$117,"Receipt recorded"),""))</x:f>
      </x:c>
      <x:c r="L11" s="28" t="str">
        <x:f>IF(A11="","",IF(IF(COUNTIFS('Receipt'!$A$8:$A$57,A11)&lt;&gt;1,"Duplicate order line",IF(OR(LEN(B11&amp;"")=0,LEN(C11&amp;"")=0,LEN(D11&amp;"")=0,LEN(E11&amp;"")=0,LEN(F11&amp;"")=0,LEN(G11&amp;"")=0,LEN(I11&amp;"")=0),"Complete actual order line",IF(AND(F11&lt;&gt;"Each",F11&lt;&gt;"Pack"),"Select Each or Pack order unit",IF(OR(NOT(ISNUMBER(G11)),G11&lt;=0,MOD(G11,1)&lt;&gt;0),"Order quantity must be positive whole",IF(AND(I11&lt;&gt;"Yes",I11&lt;&gt;"No"),"Select final delivery status",IF(COUNTIFS('Item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incomplete","Linked"))))))))="Linked",H11-K11,""))</x:f>
      </x:c>
      <x:c r="M11" s="27" t="str">
        <x:f>IF(LEN(A11&amp;"")=0,IF(COUNTA(A11,B11,C11,D11,E11,F11,G11,I11)=0,"","Enter Order line ID"),IF(IF(COUNTIFS('Receipt'!$A$8:$A$57,A11)&lt;&gt;1,"Duplicate order line",IF(OR(LEN(B11&amp;"")=0,LEN(C11&amp;"")=0,LEN(D11&amp;"")=0,LEN(E11&amp;"")=0,LEN(F11&amp;"")=0,LEN(G11&amp;"")=0,LEN(I11&amp;"")=0),"Complete actual order line",IF(AND(F11&lt;&gt;"Each",F11&lt;&gt;"Pack"),"Select Each or Pack order unit",IF(OR(NOT(ISNUMBER(G11)),G11&lt;=0,MOD(G11,1)&lt;&gt;0),"Order quantity must be positive whole",IF(AND(I11&lt;&gt;"Yes",I11&lt;&gt;"No"),"Select final delivery status",IF(COUNTIFS('Item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incomplete","Linked"))))))))&lt;&gt;"Linked",IF(COUNTIFS('Receipt'!$A$8:$A$57,A11)&lt;&gt;1,"Duplicate order line",IF(OR(LEN(B11&amp;"")=0,LEN(C11&amp;"")=0,LEN(D11&amp;"")=0,LEN(E11&amp;"")=0,LEN(F11&amp;"")=0,LEN(G11&amp;"")=0,LEN(I11&amp;"")=0),"Complete actual order line",IF(AND(F11&lt;&gt;"Each",F11&lt;&gt;"Pack"),"Select Each or Pack order unit",IF(OR(NOT(ISNUMBER(G11)),G11&lt;=0,MOD(G11,1)&lt;&gt;0),"Order quantity must be positive whole",IF(AND(I11&lt;&gt;"Yes",I11&lt;&gt;"No"),"Select final delivery status",IF(COUNTIFS('Item Register'!$A$8:$A$57,B11)&lt;&gt;1,"Missing or duplicate Item ID",IF(INDEX('Item Register'!$C$8:$C$57,MATCH(B11,'Item Register'!$A$8:$A$57,0))&lt;&gt;C11,"Revision mismatch",IF(INDEX('Item Register'!$J$8:$J$57,MATCH(B11,'Item Register'!$A$8:$A$57,0))&lt;&gt;"Recorded","Item record incomplete","Linked")))))))),IF(COUNTIFS('Receipt'!$B$68:$B$117,A11)&lt;&gt;COUNTIFS('Receipt'!$B$68:$B$117,A11,'Receipt'!$C$68:$C$117,C11),"Resolve receipt revision differences",IF(COUNTIFS('Receipt'!$B$68:$B$117,A11,'Receipt'!$C$68:$C$117,C11)=0,"No receipt events recorded",IF(COUNTIFS('Receipt'!$B$68:$B$117,A11,'Receipt'!$C$68:$C$117,C11)&lt;&gt;COUNTIFS('Receipt'!$B$68:$B$117,A11,'Receipt'!$C$68:$C$117,C11,'Receipt'!$L$68:$L$117,"Receipt recorded"),"Resolve receipt event records",IF(K11&lt;&gt;H11,"Accepted pieces differ from order",IF(I11&lt;&gt;"Yes","Final delivery not declared","Quantity reconciliation recorded")))))))</x:f>
      </x:c>
    </x:row>
    <x:row r="12" ht="38" customHeight="1">
      <x:c r="A12" s="23"/>
      <x:c r="B12" s="23"/>
      <x:c r="C12" s="23"/>
      <x:c r="D12" s="23"/>
      <x:c r="E12" s="23"/>
      <x:c r="F12" s="22"/>
      <x:c r="G12" s="25"/>
      <x:c r="H12" s="28" t="str">
        <x:f>IF(A12="","",IF(IF(COUNTIFS('Receipt'!$A$8:$A$57,A12)&lt;&gt;1,"Duplicate order line",IF(OR(LEN(B12&amp;"")=0,LEN(C12&amp;"")=0,LEN(D12&amp;"")=0,LEN(E12&amp;"")=0,LEN(F12&amp;"")=0,LEN(G12&amp;"")=0,LEN(I12&amp;"")=0),"Complete actual order line",IF(AND(F12&lt;&gt;"Each",F12&lt;&gt;"Pack"),"Select Each or Pack order unit",IF(OR(NOT(ISNUMBER(G12)),G12&lt;=0,MOD(G12,1)&lt;&gt;0),"Order quantity must be positive whole",IF(AND(I12&lt;&gt;"Yes",I12&lt;&gt;"No"),"Select final delivery status",IF(COUNTIFS('Item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incomplete","Linked"))))))))="Linked",IF(F12="Each",G12,G12*INDEX('Item Register'!$F$8:$F$57,MATCH(B12,'Item Register'!$A$8:$A$57,0))),""))</x:f>
      </x:c>
      <x:c r="I12" s="22"/>
      <x:c r="J12" s="28" t="str">
        <x:f>IF(A12="","",IF(IF(COUNTIFS('Receipt'!$A$8:$A$57,A12)&lt;&gt;1,"Duplicate order line",IF(OR(LEN(B12&amp;"")=0,LEN(C12&amp;"")=0,LEN(D12&amp;"")=0,LEN(E12&amp;"")=0,LEN(F12&amp;"")=0,LEN(G12&amp;"")=0,LEN(I12&amp;"")=0),"Complete actual order line",IF(AND(F12&lt;&gt;"Each",F12&lt;&gt;"Pack"),"Select Each or Pack order unit",IF(OR(NOT(ISNUMBER(G12)),G12&lt;=0,MOD(G12,1)&lt;&gt;0),"Order quantity must be positive whole",IF(AND(I12&lt;&gt;"Yes",I12&lt;&gt;"No"),"Select final delivery status",IF(COUNTIFS('Item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incomplete","Linked"))))))))="Linked",SUMIFS('Receipt'!$F$68:$F$117,'Receipt'!$B$68:$B$117,A12,'Receipt'!$C$68:$C$117,C12),""))</x:f>
      </x:c>
      <x:c r="K12" s="28" t="str">
        <x:f>IF(A12="","",IF(IF(COUNTIFS('Receipt'!$A$8:$A$57,A12)&lt;&gt;1,"Duplicate order line",IF(OR(LEN(B12&amp;"")=0,LEN(C12&amp;"")=0,LEN(D12&amp;"")=0,LEN(E12&amp;"")=0,LEN(F12&amp;"")=0,LEN(G12&amp;"")=0,LEN(I12&amp;"")=0),"Complete actual order line",IF(AND(F12&lt;&gt;"Each",F12&lt;&gt;"Pack"),"Select Each or Pack order unit",IF(OR(NOT(ISNUMBER(G12)),G12&lt;=0,MOD(G12,1)&lt;&gt;0),"Order quantity must be positive whole",IF(AND(I12&lt;&gt;"Yes",I12&lt;&gt;"No"),"Select final delivery status",IF(COUNTIFS('Item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incomplete","Linked"))))))))="Linked",SUMIFS('Receipt'!$G$68:$G$117,'Receipt'!$B$68:$B$117,A12,'Receipt'!$C$68:$C$117,C12,'Receipt'!$L$68:$L$117,"Receipt recorded"),""))</x:f>
      </x:c>
      <x:c r="L12" s="28" t="str">
        <x:f>IF(A12="","",IF(IF(COUNTIFS('Receipt'!$A$8:$A$57,A12)&lt;&gt;1,"Duplicate order line",IF(OR(LEN(B12&amp;"")=0,LEN(C12&amp;"")=0,LEN(D12&amp;"")=0,LEN(E12&amp;"")=0,LEN(F12&amp;"")=0,LEN(G12&amp;"")=0,LEN(I12&amp;"")=0),"Complete actual order line",IF(AND(F12&lt;&gt;"Each",F12&lt;&gt;"Pack"),"Select Each or Pack order unit",IF(OR(NOT(ISNUMBER(G12)),G12&lt;=0,MOD(G12,1)&lt;&gt;0),"Order quantity must be positive whole",IF(AND(I12&lt;&gt;"Yes",I12&lt;&gt;"No"),"Select final delivery status",IF(COUNTIFS('Item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incomplete","Linked"))))))))="Linked",H12-K12,""))</x:f>
      </x:c>
      <x:c r="M12" s="27" t="str">
        <x:f>IF(LEN(A12&amp;"")=0,IF(COUNTA(A12,B12,C12,D12,E12,F12,G12,I12)=0,"","Enter Order line ID"),IF(IF(COUNTIFS('Receipt'!$A$8:$A$57,A12)&lt;&gt;1,"Duplicate order line",IF(OR(LEN(B12&amp;"")=0,LEN(C12&amp;"")=0,LEN(D12&amp;"")=0,LEN(E12&amp;"")=0,LEN(F12&amp;"")=0,LEN(G12&amp;"")=0,LEN(I12&amp;"")=0),"Complete actual order line",IF(AND(F12&lt;&gt;"Each",F12&lt;&gt;"Pack"),"Select Each or Pack order unit",IF(OR(NOT(ISNUMBER(G12)),G12&lt;=0,MOD(G12,1)&lt;&gt;0),"Order quantity must be positive whole",IF(AND(I12&lt;&gt;"Yes",I12&lt;&gt;"No"),"Select final delivery status",IF(COUNTIFS('Item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incomplete","Linked"))))))))&lt;&gt;"Linked",IF(COUNTIFS('Receipt'!$A$8:$A$57,A12)&lt;&gt;1,"Duplicate order line",IF(OR(LEN(B12&amp;"")=0,LEN(C12&amp;"")=0,LEN(D12&amp;"")=0,LEN(E12&amp;"")=0,LEN(F12&amp;"")=0,LEN(G12&amp;"")=0,LEN(I12&amp;"")=0),"Complete actual order line",IF(AND(F12&lt;&gt;"Each",F12&lt;&gt;"Pack"),"Select Each or Pack order unit",IF(OR(NOT(ISNUMBER(G12)),G12&lt;=0,MOD(G12,1)&lt;&gt;0),"Order quantity must be positive whole",IF(AND(I12&lt;&gt;"Yes",I12&lt;&gt;"No"),"Select final delivery status",IF(COUNTIFS('Item Register'!$A$8:$A$57,B12)&lt;&gt;1,"Missing or duplicate Item ID",IF(INDEX('Item Register'!$C$8:$C$57,MATCH(B12,'Item Register'!$A$8:$A$57,0))&lt;&gt;C12,"Revision mismatch",IF(INDEX('Item Register'!$J$8:$J$57,MATCH(B12,'Item Register'!$A$8:$A$57,0))&lt;&gt;"Recorded","Item record incomplete","Linked")))))))),IF(COUNTIFS('Receipt'!$B$68:$B$117,A12)&lt;&gt;COUNTIFS('Receipt'!$B$68:$B$117,A12,'Receipt'!$C$68:$C$117,C12),"Resolve receipt revision differences",IF(COUNTIFS('Receipt'!$B$68:$B$117,A12,'Receipt'!$C$68:$C$117,C12)=0,"No receipt events recorded",IF(COUNTIFS('Receipt'!$B$68:$B$117,A12,'Receipt'!$C$68:$C$117,C12)&lt;&gt;COUNTIFS('Receipt'!$B$68:$B$117,A12,'Receipt'!$C$68:$C$117,C12,'Receipt'!$L$68:$L$117,"Receipt recorded"),"Resolve receipt event records",IF(K12&lt;&gt;H12,"Accepted pieces differ from order",IF(I12&lt;&gt;"Yes","Final delivery not declared","Quantity reconciliation recorded")))))))</x:f>
      </x:c>
    </x:row>
    <x:row r="13" ht="38" customHeight="1">
      <x:c r="A13" s="23"/>
      <x:c r="B13" s="23"/>
      <x:c r="C13" s="23"/>
      <x:c r="D13" s="23"/>
      <x:c r="E13" s="23"/>
      <x:c r="F13" s="22"/>
      <x:c r="G13" s="25"/>
      <x:c r="H13" s="28" t="str">
        <x:f>IF(A13="","",IF(IF(COUNTIFS('Receipt'!$A$8:$A$57,A13)&lt;&gt;1,"Duplicate order line",IF(OR(LEN(B13&amp;"")=0,LEN(C13&amp;"")=0,LEN(D13&amp;"")=0,LEN(E13&amp;"")=0,LEN(F13&amp;"")=0,LEN(G13&amp;"")=0,LEN(I13&amp;"")=0),"Complete actual order line",IF(AND(F13&lt;&gt;"Each",F13&lt;&gt;"Pack"),"Select Each or Pack order unit",IF(OR(NOT(ISNUMBER(G13)),G13&lt;=0,MOD(G13,1)&lt;&gt;0),"Order quantity must be positive whole",IF(AND(I13&lt;&gt;"Yes",I13&lt;&gt;"No"),"Select final delivery status",IF(COUNTIFS('Item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incomplete","Linked"))))))))="Linked",IF(F13="Each",G13,G13*INDEX('Item Register'!$F$8:$F$57,MATCH(B13,'Item Register'!$A$8:$A$57,0))),""))</x:f>
      </x:c>
      <x:c r="I13" s="22"/>
      <x:c r="J13" s="28" t="str">
        <x:f>IF(A13="","",IF(IF(COUNTIFS('Receipt'!$A$8:$A$57,A13)&lt;&gt;1,"Duplicate order line",IF(OR(LEN(B13&amp;"")=0,LEN(C13&amp;"")=0,LEN(D13&amp;"")=0,LEN(E13&amp;"")=0,LEN(F13&amp;"")=0,LEN(G13&amp;"")=0,LEN(I13&amp;"")=0),"Complete actual order line",IF(AND(F13&lt;&gt;"Each",F13&lt;&gt;"Pack"),"Select Each or Pack order unit",IF(OR(NOT(ISNUMBER(G13)),G13&lt;=0,MOD(G13,1)&lt;&gt;0),"Order quantity must be positive whole",IF(AND(I13&lt;&gt;"Yes",I13&lt;&gt;"No"),"Select final delivery status",IF(COUNTIFS('Item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incomplete","Linked"))))))))="Linked",SUMIFS('Receipt'!$F$68:$F$117,'Receipt'!$B$68:$B$117,A13,'Receipt'!$C$68:$C$117,C13),""))</x:f>
      </x:c>
      <x:c r="K13" s="28" t="str">
        <x:f>IF(A13="","",IF(IF(COUNTIFS('Receipt'!$A$8:$A$57,A13)&lt;&gt;1,"Duplicate order line",IF(OR(LEN(B13&amp;"")=0,LEN(C13&amp;"")=0,LEN(D13&amp;"")=0,LEN(E13&amp;"")=0,LEN(F13&amp;"")=0,LEN(G13&amp;"")=0,LEN(I13&amp;"")=0),"Complete actual order line",IF(AND(F13&lt;&gt;"Each",F13&lt;&gt;"Pack"),"Select Each or Pack order unit",IF(OR(NOT(ISNUMBER(G13)),G13&lt;=0,MOD(G13,1)&lt;&gt;0),"Order quantity must be positive whole",IF(AND(I13&lt;&gt;"Yes",I13&lt;&gt;"No"),"Select final delivery status",IF(COUNTIFS('Item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incomplete","Linked"))))))))="Linked",SUMIFS('Receipt'!$G$68:$G$117,'Receipt'!$B$68:$B$117,A13,'Receipt'!$C$68:$C$117,C13,'Receipt'!$L$68:$L$117,"Receipt recorded"),""))</x:f>
      </x:c>
      <x:c r="L13" s="28" t="str">
        <x:f>IF(A13="","",IF(IF(COUNTIFS('Receipt'!$A$8:$A$57,A13)&lt;&gt;1,"Duplicate order line",IF(OR(LEN(B13&amp;"")=0,LEN(C13&amp;"")=0,LEN(D13&amp;"")=0,LEN(E13&amp;"")=0,LEN(F13&amp;"")=0,LEN(G13&amp;"")=0,LEN(I13&amp;"")=0),"Complete actual order line",IF(AND(F13&lt;&gt;"Each",F13&lt;&gt;"Pack"),"Select Each or Pack order unit",IF(OR(NOT(ISNUMBER(G13)),G13&lt;=0,MOD(G13,1)&lt;&gt;0),"Order quantity must be positive whole",IF(AND(I13&lt;&gt;"Yes",I13&lt;&gt;"No"),"Select final delivery status",IF(COUNTIFS('Item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incomplete","Linked"))))))))="Linked",H13-K13,""))</x:f>
      </x:c>
      <x:c r="M13" s="27" t="str">
        <x:f>IF(LEN(A13&amp;"")=0,IF(COUNTA(A13,B13,C13,D13,E13,F13,G13,I13)=0,"","Enter Order line ID"),IF(IF(COUNTIFS('Receipt'!$A$8:$A$57,A13)&lt;&gt;1,"Duplicate order line",IF(OR(LEN(B13&amp;"")=0,LEN(C13&amp;"")=0,LEN(D13&amp;"")=0,LEN(E13&amp;"")=0,LEN(F13&amp;"")=0,LEN(G13&amp;"")=0,LEN(I13&amp;"")=0),"Complete actual order line",IF(AND(F13&lt;&gt;"Each",F13&lt;&gt;"Pack"),"Select Each or Pack order unit",IF(OR(NOT(ISNUMBER(G13)),G13&lt;=0,MOD(G13,1)&lt;&gt;0),"Order quantity must be positive whole",IF(AND(I13&lt;&gt;"Yes",I13&lt;&gt;"No"),"Select final delivery status",IF(COUNTIFS('Item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incomplete","Linked"))))))))&lt;&gt;"Linked",IF(COUNTIFS('Receipt'!$A$8:$A$57,A13)&lt;&gt;1,"Duplicate order line",IF(OR(LEN(B13&amp;"")=0,LEN(C13&amp;"")=0,LEN(D13&amp;"")=0,LEN(E13&amp;"")=0,LEN(F13&amp;"")=0,LEN(G13&amp;"")=0,LEN(I13&amp;"")=0),"Complete actual order line",IF(AND(F13&lt;&gt;"Each",F13&lt;&gt;"Pack"),"Select Each or Pack order unit",IF(OR(NOT(ISNUMBER(G13)),G13&lt;=0,MOD(G13,1)&lt;&gt;0),"Order quantity must be positive whole",IF(AND(I13&lt;&gt;"Yes",I13&lt;&gt;"No"),"Select final delivery status",IF(COUNTIFS('Item Register'!$A$8:$A$57,B13)&lt;&gt;1,"Missing or duplicate Item ID",IF(INDEX('Item Register'!$C$8:$C$57,MATCH(B13,'Item Register'!$A$8:$A$57,0))&lt;&gt;C13,"Revision mismatch",IF(INDEX('Item Register'!$J$8:$J$57,MATCH(B13,'Item Register'!$A$8:$A$57,0))&lt;&gt;"Recorded","Item record incomplete","Linked")))))))),IF(COUNTIFS('Receipt'!$B$68:$B$117,A13)&lt;&gt;COUNTIFS('Receipt'!$B$68:$B$117,A13,'Receipt'!$C$68:$C$117,C13),"Resolve receipt revision differences",IF(COUNTIFS('Receipt'!$B$68:$B$117,A13,'Receipt'!$C$68:$C$117,C13)=0,"No receipt events recorded",IF(COUNTIFS('Receipt'!$B$68:$B$117,A13,'Receipt'!$C$68:$C$117,C13)&lt;&gt;COUNTIFS('Receipt'!$B$68:$B$117,A13,'Receipt'!$C$68:$C$117,C13,'Receipt'!$L$68:$L$117,"Receipt recorded"),"Resolve receipt event records",IF(K13&lt;&gt;H13,"Accepted pieces differ from order",IF(I13&lt;&gt;"Yes","Final delivery not declared","Quantity reconciliation recorded")))))))</x:f>
      </x:c>
    </x:row>
    <x:row r="14" ht="38" customHeight="1">
      <x:c r="A14" s="23"/>
      <x:c r="B14" s="23"/>
      <x:c r="C14" s="23"/>
      <x:c r="D14" s="23"/>
      <x:c r="E14" s="23"/>
      <x:c r="F14" s="22"/>
      <x:c r="G14" s="25"/>
      <x:c r="H14" s="28" t="str">
        <x:f>IF(A14="","",IF(IF(COUNTIFS('Receipt'!$A$8:$A$57,A14)&lt;&gt;1,"Duplicate order line",IF(OR(LEN(B14&amp;"")=0,LEN(C14&amp;"")=0,LEN(D14&amp;"")=0,LEN(E14&amp;"")=0,LEN(F14&amp;"")=0,LEN(G14&amp;"")=0,LEN(I14&amp;"")=0),"Complete actual order line",IF(AND(F14&lt;&gt;"Each",F14&lt;&gt;"Pack"),"Select Each or Pack order unit",IF(OR(NOT(ISNUMBER(G14)),G14&lt;=0,MOD(G14,1)&lt;&gt;0),"Order quantity must be positive whole",IF(AND(I14&lt;&gt;"Yes",I14&lt;&gt;"No"),"Select final delivery status",IF(COUNTIFS('Item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incomplete","Linked"))))))))="Linked",IF(F14="Each",G14,G14*INDEX('Item Register'!$F$8:$F$57,MATCH(B14,'Item Register'!$A$8:$A$57,0))),""))</x:f>
      </x:c>
      <x:c r="I14" s="22"/>
      <x:c r="J14" s="28" t="str">
        <x:f>IF(A14="","",IF(IF(COUNTIFS('Receipt'!$A$8:$A$57,A14)&lt;&gt;1,"Duplicate order line",IF(OR(LEN(B14&amp;"")=0,LEN(C14&amp;"")=0,LEN(D14&amp;"")=0,LEN(E14&amp;"")=0,LEN(F14&amp;"")=0,LEN(G14&amp;"")=0,LEN(I14&amp;"")=0),"Complete actual order line",IF(AND(F14&lt;&gt;"Each",F14&lt;&gt;"Pack"),"Select Each or Pack order unit",IF(OR(NOT(ISNUMBER(G14)),G14&lt;=0,MOD(G14,1)&lt;&gt;0),"Order quantity must be positive whole",IF(AND(I14&lt;&gt;"Yes",I14&lt;&gt;"No"),"Select final delivery status",IF(COUNTIFS('Item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incomplete","Linked"))))))))="Linked",SUMIFS('Receipt'!$F$68:$F$117,'Receipt'!$B$68:$B$117,A14,'Receipt'!$C$68:$C$117,C14),""))</x:f>
      </x:c>
      <x:c r="K14" s="28" t="str">
        <x:f>IF(A14="","",IF(IF(COUNTIFS('Receipt'!$A$8:$A$57,A14)&lt;&gt;1,"Duplicate order line",IF(OR(LEN(B14&amp;"")=0,LEN(C14&amp;"")=0,LEN(D14&amp;"")=0,LEN(E14&amp;"")=0,LEN(F14&amp;"")=0,LEN(G14&amp;"")=0,LEN(I14&amp;"")=0),"Complete actual order line",IF(AND(F14&lt;&gt;"Each",F14&lt;&gt;"Pack"),"Select Each or Pack order unit",IF(OR(NOT(ISNUMBER(G14)),G14&lt;=0,MOD(G14,1)&lt;&gt;0),"Order quantity must be positive whole",IF(AND(I14&lt;&gt;"Yes",I14&lt;&gt;"No"),"Select final delivery status",IF(COUNTIFS('Item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incomplete","Linked"))))))))="Linked",SUMIFS('Receipt'!$G$68:$G$117,'Receipt'!$B$68:$B$117,A14,'Receipt'!$C$68:$C$117,C14,'Receipt'!$L$68:$L$117,"Receipt recorded"),""))</x:f>
      </x:c>
      <x:c r="L14" s="28" t="str">
        <x:f>IF(A14="","",IF(IF(COUNTIFS('Receipt'!$A$8:$A$57,A14)&lt;&gt;1,"Duplicate order line",IF(OR(LEN(B14&amp;"")=0,LEN(C14&amp;"")=0,LEN(D14&amp;"")=0,LEN(E14&amp;"")=0,LEN(F14&amp;"")=0,LEN(G14&amp;"")=0,LEN(I14&amp;"")=0),"Complete actual order line",IF(AND(F14&lt;&gt;"Each",F14&lt;&gt;"Pack"),"Select Each or Pack order unit",IF(OR(NOT(ISNUMBER(G14)),G14&lt;=0,MOD(G14,1)&lt;&gt;0),"Order quantity must be positive whole",IF(AND(I14&lt;&gt;"Yes",I14&lt;&gt;"No"),"Select final delivery status",IF(COUNTIFS('Item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incomplete","Linked"))))))))="Linked",H14-K14,""))</x:f>
      </x:c>
      <x:c r="M14" s="27" t="str">
        <x:f>IF(LEN(A14&amp;"")=0,IF(COUNTA(A14,B14,C14,D14,E14,F14,G14,I14)=0,"","Enter Order line ID"),IF(IF(COUNTIFS('Receipt'!$A$8:$A$57,A14)&lt;&gt;1,"Duplicate order line",IF(OR(LEN(B14&amp;"")=0,LEN(C14&amp;"")=0,LEN(D14&amp;"")=0,LEN(E14&amp;"")=0,LEN(F14&amp;"")=0,LEN(G14&amp;"")=0,LEN(I14&amp;"")=0),"Complete actual order line",IF(AND(F14&lt;&gt;"Each",F14&lt;&gt;"Pack"),"Select Each or Pack order unit",IF(OR(NOT(ISNUMBER(G14)),G14&lt;=0,MOD(G14,1)&lt;&gt;0),"Order quantity must be positive whole",IF(AND(I14&lt;&gt;"Yes",I14&lt;&gt;"No"),"Select final delivery status",IF(COUNTIFS('Item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incomplete","Linked"))))))))&lt;&gt;"Linked",IF(COUNTIFS('Receipt'!$A$8:$A$57,A14)&lt;&gt;1,"Duplicate order line",IF(OR(LEN(B14&amp;"")=0,LEN(C14&amp;"")=0,LEN(D14&amp;"")=0,LEN(E14&amp;"")=0,LEN(F14&amp;"")=0,LEN(G14&amp;"")=0,LEN(I14&amp;"")=0),"Complete actual order line",IF(AND(F14&lt;&gt;"Each",F14&lt;&gt;"Pack"),"Select Each or Pack order unit",IF(OR(NOT(ISNUMBER(G14)),G14&lt;=0,MOD(G14,1)&lt;&gt;0),"Order quantity must be positive whole",IF(AND(I14&lt;&gt;"Yes",I14&lt;&gt;"No"),"Select final delivery status",IF(COUNTIFS('Item Register'!$A$8:$A$57,B14)&lt;&gt;1,"Missing or duplicate Item ID",IF(INDEX('Item Register'!$C$8:$C$57,MATCH(B14,'Item Register'!$A$8:$A$57,0))&lt;&gt;C14,"Revision mismatch",IF(INDEX('Item Register'!$J$8:$J$57,MATCH(B14,'Item Register'!$A$8:$A$57,0))&lt;&gt;"Recorded","Item record incomplete","Linked")))))))),IF(COUNTIFS('Receipt'!$B$68:$B$117,A14)&lt;&gt;COUNTIFS('Receipt'!$B$68:$B$117,A14,'Receipt'!$C$68:$C$117,C14),"Resolve receipt revision differences",IF(COUNTIFS('Receipt'!$B$68:$B$117,A14,'Receipt'!$C$68:$C$117,C14)=0,"No receipt events recorded",IF(COUNTIFS('Receipt'!$B$68:$B$117,A14,'Receipt'!$C$68:$C$117,C14)&lt;&gt;COUNTIFS('Receipt'!$B$68:$B$117,A14,'Receipt'!$C$68:$C$117,C14,'Receipt'!$L$68:$L$117,"Receipt recorded"),"Resolve receipt event records",IF(K14&lt;&gt;H14,"Accepted pieces differ from order",IF(I14&lt;&gt;"Yes","Final delivery not declared","Quantity reconciliation recorded")))))))</x:f>
      </x:c>
    </x:row>
    <x:row r="15" ht="38" customHeight="1">
      <x:c r="A15" s="23"/>
      <x:c r="B15" s="23"/>
      <x:c r="C15" s="23"/>
      <x:c r="D15" s="23"/>
      <x:c r="E15" s="23"/>
      <x:c r="F15" s="22"/>
      <x:c r="G15" s="25"/>
      <x:c r="H15" s="28" t="str">
        <x:f>IF(A15="","",IF(IF(COUNTIFS('Receipt'!$A$8:$A$57,A15)&lt;&gt;1,"Duplicate order line",IF(OR(LEN(B15&amp;"")=0,LEN(C15&amp;"")=0,LEN(D15&amp;"")=0,LEN(E15&amp;"")=0,LEN(F15&amp;"")=0,LEN(G15&amp;"")=0,LEN(I15&amp;"")=0),"Complete actual order line",IF(AND(F15&lt;&gt;"Each",F15&lt;&gt;"Pack"),"Select Each or Pack order unit",IF(OR(NOT(ISNUMBER(G15)),G15&lt;=0,MOD(G15,1)&lt;&gt;0),"Order quantity must be positive whole",IF(AND(I15&lt;&gt;"Yes",I15&lt;&gt;"No"),"Select final delivery status",IF(COUNTIFS('Item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incomplete","Linked"))))))))="Linked",IF(F15="Each",G15,G15*INDEX('Item Register'!$F$8:$F$57,MATCH(B15,'Item Register'!$A$8:$A$57,0))),""))</x:f>
      </x:c>
      <x:c r="I15" s="22"/>
      <x:c r="J15" s="28" t="str">
        <x:f>IF(A15="","",IF(IF(COUNTIFS('Receipt'!$A$8:$A$57,A15)&lt;&gt;1,"Duplicate order line",IF(OR(LEN(B15&amp;"")=0,LEN(C15&amp;"")=0,LEN(D15&amp;"")=0,LEN(E15&amp;"")=0,LEN(F15&amp;"")=0,LEN(G15&amp;"")=0,LEN(I15&amp;"")=0),"Complete actual order line",IF(AND(F15&lt;&gt;"Each",F15&lt;&gt;"Pack"),"Select Each or Pack order unit",IF(OR(NOT(ISNUMBER(G15)),G15&lt;=0,MOD(G15,1)&lt;&gt;0),"Order quantity must be positive whole",IF(AND(I15&lt;&gt;"Yes",I15&lt;&gt;"No"),"Select final delivery status",IF(COUNTIFS('Item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incomplete","Linked"))))))))="Linked",SUMIFS('Receipt'!$F$68:$F$117,'Receipt'!$B$68:$B$117,A15,'Receipt'!$C$68:$C$117,C15),""))</x:f>
      </x:c>
      <x:c r="K15" s="28" t="str">
        <x:f>IF(A15="","",IF(IF(COUNTIFS('Receipt'!$A$8:$A$57,A15)&lt;&gt;1,"Duplicate order line",IF(OR(LEN(B15&amp;"")=0,LEN(C15&amp;"")=0,LEN(D15&amp;"")=0,LEN(E15&amp;"")=0,LEN(F15&amp;"")=0,LEN(G15&amp;"")=0,LEN(I15&amp;"")=0),"Complete actual order line",IF(AND(F15&lt;&gt;"Each",F15&lt;&gt;"Pack"),"Select Each or Pack order unit",IF(OR(NOT(ISNUMBER(G15)),G15&lt;=0,MOD(G15,1)&lt;&gt;0),"Order quantity must be positive whole",IF(AND(I15&lt;&gt;"Yes",I15&lt;&gt;"No"),"Select final delivery status",IF(COUNTIFS('Item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incomplete","Linked"))))))))="Linked",SUMIFS('Receipt'!$G$68:$G$117,'Receipt'!$B$68:$B$117,A15,'Receipt'!$C$68:$C$117,C15,'Receipt'!$L$68:$L$117,"Receipt recorded"),""))</x:f>
      </x:c>
      <x:c r="L15" s="28" t="str">
        <x:f>IF(A15="","",IF(IF(COUNTIFS('Receipt'!$A$8:$A$57,A15)&lt;&gt;1,"Duplicate order line",IF(OR(LEN(B15&amp;"")=0,LEN(C15&amp;"")=0,LEN(D15&amp;"")=0,LEN(E15&amp;"")=0,LEN(F15&amp;"")=0,LEN(G15&amp;"")=0,LEN(I15&amp;"")=0),"Complete actual order line",IF(AND(F15&lt;&gt;"Each",F15&lt;&gt;"Pack"),"Select Each or Pack order unit",IF(OR(NOT(ISNUMBER(G15)),G15&lt;=0,MOD(G15,1)&lt;&gt;0),"Order quantity must be positive whole",IF(AND(I15&lt;&gt;"Yes",I15&lt;&gt;"No"),"Select final delivery status",IF(COUNTIFS('Item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incomplete","Linked"))))))))="Linked",H15-K15,""))</x:f>
      </x:c>
      <x:c r="M15" s="27" t="str">
        <x:f>IF(LEN(A15&amp;"")=0,IF(COUNTA(A15,B15,C15,D15,E15,F15,G15,I15)=0,"","Enter Order line ID"),IF(IF(COUNTIFS('Receipt'!$A$8:$A$57,A15)&lt;&gt;1,"Duplicate order line",IF(OR(LEN(B15&amp;"")=0,LEN(C15&amp;"")=0,LEN(D15&amp;"")=0,LEN(E15&amp;"")=0,LEN(F15&amp;"")=0,LEN(G15&amp;"")=0,LEN(I15&amp;"")=0),"Complete actual order line",IF(AND(F15&lt;&gt;"Each",F15&lt;&gt;"Pack"),"Select Each or Pack order unit",IF(OR(NOT(ISNUMBER(G15)),G15&lt;=0,MOD(G15,1)&lt;&gt;0),"Order quantity must be positive whole",IF(AND(I15&lt;&gt;"Yes",I15&lt;&gt;"No"),"Select final delivery status",IF(COUNTIFS('Item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incomplete","Linked"))))))))&lt;&gt;"Linked",IF(COUNTIFS('Receipt'!$A$8:$A$57,A15)&lt;&gt;1,"Duplicate order line",IF(OR(LEN(B15&amp;"")=0,LEN(C15&amp;"")=0,LEN(D15&amp;"")=0,LEN(E15&amp;"")=0,LEN(F15&amp;"")=0,LEN(G15&amp;"")=0,LEN(I15&amp;"")=0),"Complete actual order line",IF(AND(F15&lt;&gt;"Each",F15&lt;&gt;"Pack"),"Select Each or Pack order unit",IF(OR(NOT(ISNUMBER(G15)),G15&lt;=0,MOD(G15,1)&lt;&gt;0),"Order quantity must be positive whole",IF(AND(I15&lt;&gt;"Yes",I15&lt;&gt;"No"),"Select final delivery status",IF(COUNTIFS('Item Register'!$A$8:$A$57,B15)&lt;&gt;1,"Missing or duplicate Item ID",IF(INDEX('Item Register'!$C$8:$C$57,MATCH(B15,'Item Register'!$A$8:$A$57,0))&lt;&gt;C15,"Revision mismatch",IF(INDEX('Item Register'!$J$8:$J$57,MATCH(B15,'Item Register'!$A$8:$A$57,0))&lt;&gt;"Recorded","Item record incomplete","Linked")))))))),IF(COUNTIFS('Receipt'!$B$68:$B$117,A15)&lt;&gt;COUNTIFS('Receipt'!$B$68:$B$117,A15,'Receipt'!$C$68:$C$117,C15),"Resolve receipt revision differences",IF(COUNTIFS('Receipt'!$B$68:$B$117,A15,'Receipt'!$C$68:$C$117,C15)=0,"No receipt events recorded",IF(COUNTIFS('Receipt'!$B$68:$B$117,A15,'Receipt'!$C$68:$C$117,C15)&lt;&gt;COUNTIFS('Receipt'!$B$68:$B$117,A15,'Receipt'!$C$68:$C$117,C15,'Receipt'!$L$68:$L$117,"Receipt recorded"),"Resolve receipt event records",IF(K15&lt;&gt;H15,"Accepted pieces differ from order",IF(I15&lt;&gt;"Yes","Final delivery not declared","Quantity reconciliation recorded")))))))</x:f>
      </x:c>
    </x:row>
    <x:row r="16" ht="38" customHeight="1">
      <x:c r="A16" s="23"/>
      <x:c r="B16" s="23"/>
      <x:c r="C16" s="23"/>
      <x:c r="D16" s="23"/>
      <x:c r="E16" s="23"/>
      <x:c r="F16" s="22"/>
      <x:c r="G16" s="25"/>
      <x:c r="H16" s="28" t="str">
        <x:f>IF(A16="","",IF(IF(COUNTIFS('Receipt'!$A$8:$A$57,A16)&lt;&gt;1,"Duplicate order line",IF(OR(LEN(B16&amp;"")=0,LEN(C16&amp;"")=0,LEN(D16&amp;"")=0,LEN(E16&amp;"")=0,LEN(F16&amp;"")=0,LEN(G16&amp;"")=0,LEN(I16&amp;"")=0),"Complete actual order line",IF(AND(F16&lt;&gt;"Each",F16&lt;&gt;"Pack"),"Select Each or Pack order unit",IF(OR(NOT(ISNUMBER(G16)),G16&lt;=0,MOD(G16,1)&lt;&gt;0),"Order quantity must be positive whole",IF(AND(I16&lt;&gt;"Yes",I16&lt;&gt;"No"),"Select final delivery status",IF(COUNTIFS('Item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incomplete","Linked"))))))))="Linked",IF(F16="Each",G16,G16*INDEX('Item Register'!$F$8:$F$57,MATCH(B16,'Item Register'!$A$8:$A$57,0))),""))</x:f>
      </x:c>
      <x:c r="I16" s="22"/>
      <x:c r="J16" s="28" t="str">
        <x:f>IF(A16="","",IF(IF(COUNTIFS('Receipt'!$A$8:$A$57,A16)&lt;&gt;1,"Duplicate order line",IF(OR(LEN(B16&amp;"")=0,LEN(C16&amp;"")=0,LEN(D16&amp;"")=0,LEN(E16&amp;"")=0,LEN(F16&amp;"")=0,LEN(G16&amp;"")=0,LEN(I16&amp;"")=0),"Complete actual order line",IF(AND(F16&lt;&gt;"Each",F16&lt;&gt;"Pack"),"Select Each or Pack order unit",IF(OR(NOT(ISNUMBER(G16)),G16&lt;=0,MOD(G16,1)&lt;&gt;0),"Order quantity must be positive whole",IF(AND(I16&lt;&gt;"Yes",I16&lt;&gt;"No"),"Select final delivery status",IF(COUNTIFS('Item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incomplete","Linked"))))))))="Linked",SUMIFS('Receipt'!$F$68:$F$117,'Receipt'!$B$68:$B$117,A16,'Receipt'!$C$68:$C$117,C16),""))</x:f>
      </x:c>
      <x:c r="K16" s="28" t="str">
        <x:f>IF(A16="","",IF(IF(COUNTIFS('Receipt'!$A$8:$A$57,A16)&lt;&gt;1,"Duplicate order line",IF(OR(LEN(B16&amp;"")=0,LEN(C16&amp;"")=0,LEN(D16&amp;"")=0,LEN(E16&amp;"")=0,LEN(F16&amp;"")=0,LEN(G16&amp;"")=0,LEN(I16&amp;"")=0),"Complete actual order line",IF(AND(F16&lt;&gt;"Each",F16&lt;&gt;"Pack"),"Select Each or Pack order unit",IF(OR(NOT(ISNUMBER(G16)),G16&lt;=0,MOD(G16,1)&lt;&gt;0),"Order quantity must be positive whole",IF(AND(I16&lt;&gt;"Yes",I16&lt;&gt;"No"),"Select final delivery status",IF(COUNTIFS('Item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incomplete","Linked"))))))))="Linked",SUMIFS('Receipt'!$G$68:$G$117,'Receipt'!$B$68:$B$117,A16,'Receipt'!$C$68:$C$117,C16,'Receipt'!$L$68:$L$117,"Receipt recorded"),""))</x:f>
      </x:c>
      <x:c r="L16" s="28" t="str">
        <x:f>IF(A16="","",IF(IF(COUNTIFS('Receipt'!$A$8:$A$57,A16)&lt;&gt;1,"Duplicate order line",IF(OR(LEN(B16&amp;"")=0,LEN(C16&amp;"")=0,LEN(D16&amp;"")=0,LEN(E16&amp;"")=0,LEN(F16&amp;"")=0,LEN(G16&amp;"")=0,LEN(I16&amp;"")=0),"Complete actual order line",IF(AND(F16&lt;&gt;"Each",F16&lt;&gt;"Pack"),"Select Each or Pack order unit",IF(OR(NOT(ISNUMBER(G16)),G16&lt;=0,MOD(G16,1)&lt;&gt;0),"Order quantity must be positive whole",IF(AND(I16&lt;&gt;"Yes",I16&lt;&gt;"No"),"Select final delivery status",IF(COUNTIFS('Item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incomplete","Linked"))))))))="Linked",H16-K16,""))</x:f>
      </x:c>
      <x:c r="M16" s="27" t="str">
        <x:f>IF(LEN(A16&amp;"")=0,IF(COUNTA(A16,B16,C16,D16,E16,F16,G16,I16)=0,"","Enter Order line ID"),IF(IF(COUNTIFS('Receipt'!$A$8:$A$57,A16)&lt;&gt;1,"Duplicate order line",IF(OR(LEN(B16&amp;"")=0,LEN(C16&amp;"")=0,LEN(D16&amp;"")=0,LEN(E16&amp;"")=0,LEN(F16&amp;"")=0,LEN(G16&amp;"")=0,LEN(I16&amp;"")=0),"Complete actual order line",IF(AND(F16&lt;&gt;"Each",F16&lt;&gt;"Pack"),"Select Each or Pack order unit",IF(OR(NOT(ISNUMBER(G16)),G16&lt;=0,MOD(G16,1)&lt;&gt;0),"Order quantity must be positive whole",IF(AND(I16&lt;&gt;"Yes",I16&lt;&gt;"No"),"Select final delivery status",IF(COUNTIFS('Item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incomplete","Linked"))))))))&lt;&gt;"Linked",IF(COUNTIFS('Receipt'!$A$8:$A$57,A16)&lt;&gt;1,"Duplicate order line",IF(OR(LEN(B16&amp;"")=0,LEN(C16&amp;"")=0,LEN(D16&amp;"")=0,LEN(E16&amp;"")=0,LEN(F16&amp;"")=0,LEN(G16&amp;"")=0,LEN(I16&amp;"")=0),"Complete actual order line",IF(AND(F16&lt;&gt;"Each",F16&lt;&gt;"Pack"),"Select Each or Pack order unit",IF(OR(NOT(ISNUMBER(G16)),G16&lt;=0,MOD(G16,1)&lt;&gt;0),"Order quantity must be positive whole",IF(AND(I16&lt;&gt;"Yes",I16&lt;&gt;"No"),"Select final delivery status",IF(COUNTIFS('Item Register'!$A$8:$A$57,B16)&lt;&gt;1,"Missing or duplicate Item ID",IF(INDEX('Item Register'!$C$8:$C$57,MATCH(B16,'Item Register'!$A$8:$A$57,0))&lt;&gt;C16,"Revision mismatch",IF(INDEX('Item Register'!$J$8:$J$57,MATCH(B16,'Item Register'!$A$8:$A$57,0))&lt;&gt;"Recorded","Item record incomplete","Linked")))))))),IF(COUNTIFS('Receipt'!$B$68:$B$117,A16)&lt;&gt;COUNTIFS('Receipt'!$B$68:$B$117,A16,'Receipt'!$C$68:$C$117,C16),"Resolve receipt revision differences",IF(COUNTIFS('Receipt'!$B$68:$B$117,A16,'Receipt'!$C$68:$C$117,C16)=0,"No receipt events recorded",IF(COUNTIFS('Receipt'!$B$68:$B$117,A16,'Receipt'!$C$68:$C$117,C16)&lt;&gt;COUNTIFS('Receipt'!$B$68:$B$117,A16,'Receipt'!$C$68:$C$117,C16,'Receipt'!$L$68:$L$117,"Receipt recorded"),"Resolve receipt event records",IF(K16&lt;&gt;H16,"Accepted pieces differ from order",IF(I16&lt;&gt;"Yes","Final delivery not declared","Quantity reconciliation recorded")))))))</x:f>
      </x:c>
    </x:row>
    <x:row r="17" ht="38" customHeight="1">
      <x:c r="A17" s="23"/>
      <x:c r="B17" s="23"/>
      <x:c r="C17" s="23"/>
      <x:c r="D17" s="23"/>
      <x:c r="E17" s="23"/>
      <x:c r="F17" s="22"/>
      <x:c r="G17" s="25"/>
      <x:c r="H17" s="28" t="str">
        <x:f>IF(A17="","",IF(IF(COUNTIFS('Receipt'!$A$8:$A$57,A17)&lt;&gt;1,"Duplicate order line",IF(OR(LEN(B17&amp;"")=0,LEN(C17&amp;"")=0,LEN(D17&amp;"")=0,LEN(E17&amp;"")=0,LEN(F17&amp;"")=0,LEN(G17&amp;"")=0,LEN(I17&amp;"")=0),"Complete actual order line",IF(AND(F17&lt;&gt;"Each",F17&lt;&gt;"Pack"),"Select Each or Pack order unit",IF(OR(NOT(ISNUMBER(G17)),G17&lt;=0,MOD(G17,1)&lt;&gt;0),"Order quantity must be positive whole",IF(AND(I17&lt;&gt;"Yes",I17&lt;&gt;"No"),"Select final delivery status",IF(COUNTIFS('Item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incomplete","Linked"))))))))="Linked",IF(F17="Each",G17,G17*INDEX('Item Register'!$F$8:$F$57,MATCH(B17,'Item Register'!$A$8:$A$57,0))),""))</x:f>
      </x:c>
      <x:c r="I17" s="22"/>
      <x:c r="J17" s="28" t="str">
        <x:f>IF(A17="","",IF(IF(COUNTIFS('Receipt'!$A$8:$A$57,A17)&lt;&gt;1,"Duplicate order line",IF(OR(LEN(B17&amp;"")=0,LEN(C17&amp;"")=0,LEN(D17&amp;"")=0,LEN(E17&amp;"")=0,LEN(F17&amp;"")=0,LEN(G17&amp;"")=0,LEN(I17&amp;"")=0),"Complete actual order line",IF(AND(F17&lt;&gt;"Each",F17&lt;&gt;"Pack"),"Select Each or Pack order unit",IF(OR(NOT(ISNUMBER(G17)),G17&lt;=0,MOD(G17,1)&lt;&gt;0),"Order quantity must be positive whole",IF(AND(I17&lt;&gt;"Yes",I17&lt;&gt;"No"),"Select final delivery status",IF(COUNTIFS('Item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incomplete","Linked"))))))))="Linked",SUMIFS('Receipt'!$F$68:$F$117,'Receipt'!$B$68:$B$117,A17,'Receipt'!$C$68:$C$117,C17),""))</x:f>
      </x:c>
      <x:c r="K17" s="28" t="str">
        <x:f>IF(A17="","",IF(IF(COUNTIFS('Receipt'!$A$8:$A$57,A17)&lt;&gt;1,"Duplicate order line",IF(OR(LEN(B17&amp;"")=0,LEN(C17&amp;"")=0,LEN(D17&amp;"")=0,LEN(E17&amp;"")=0,LEN(F17&amp;"")=0,LEN(G17&amp;"")=0,LEN(I17&amp;"")=0),"Complete actual order line",IF(AND(F17&lt;&gt;"Each",F17&lt;&gt;"Pack"),"Select Each or Pack order unit",IF(OR(NOT(ISNUMBER(G17)),G17&lt;=0,MOD(G17,1)&lt;&gt;0),"Order quantity must be positive whole",IF(AND(I17&lt;&gt;"Yes",I17&lt;&gt;"No"),"Select final delivery status",IF(COUNTIFS('Item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incomplete","Linked"))))))))="Linked",SUMIFS('Receipt'!$G$68:$G$117,'Receipt'!$B$68:$B$117,A17,'Receipt'!$C$68:$C$117,C17,'Receipt'!$L$68:$L$117,"Receipt recorded"),""))</x:f>
      </x:c>
      <x:c r="L17" s="28" t="str">
        <x:f>IF(A17="","",IF(IF(COUNTIFS('Receipt'!$A$8:$A$57,A17)&lt;&gt;1,"Duplicate order line",IF(OR(LEN(B17&amp;"")=0,LEN(C17&amp;"")=0,LEN(D17&amp;"")=0,LEN(E17&amp;"")=0,LEN(F17&amp;"")=0,LEN(G17&amp;"")=0,LEN(I17&amp;"")=0),"Complete actual order line",IF(AND(F17&lt;&gt;"Each",F17&lt;&gt;"Pack"),"Select Each or Pack order unit",IF(OR(NOT(ISNUMBER(G17)),G17&lt;=0,MOD(G17,1)&lt;&gt;0),"Order quantity must be positive whole",IF(AND(I17&lt;&gt;"Yes",I17&lt;&gt;"No"),"Select final delivery status",IF(COUNTIFS('Item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incomplete","Linked"))))))))="Linked",H17-K17,""))</x:f>
      </x:c>
      <x:c r="M17" s="27" t="str">
        <x:f>IF(LEN(A17&amp;"")=0,IF(COUNTA(A17,B17,C17,D17,E17,F17,G17,I17)=0,"","Enter Order line ID"),IF(IF(COUNTIFS('Receipt'!$A$8:$A$57,A17)&lt;&gt;1,"Duplicate order line",IF(OR(LEN(B17&amp;"")=0,LEN(C17&amp;"")=0,LEN(D17&amp;"")=0,LEN(E17&amp;"")=0,LEN(F17&amp;"")=0,LEN(G17&amp;"")=0,LEN(I17&amp;"")=0),"Complete actual order line",IF(AND(F17&lt;&gt;"Each",F17&lt;&gt;"Pack"),"Select Each or Pack order unit",IF(OR(NOT(ISNUMBER(G17)),G17&lt;=0,MOD(G17,1)&lt;&gt;0),"Order quantity must be positive whole",IF(AND(I17&lt;&gt;"Yes",I17&lt;&gt;"No"),"Select final delivery status",IF(COUNTIFS('Item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incomplete","Linked"))))))))&lt;&gt;"Linked",IF(COUNTIFS('Receipt'!$A$8:$A$57,A17)&lt;&gt;1,"Duplicate order line",IF(OR(LEN(B17&amp;"")=0,LEN(C17&amp;"")=0,LEN(D17&amp;"")=0,LEN(E17&amp;"")=0,LEN(F17&amp;"")=0,LEN(G17&amp;"")=0,LEN(I17&amp;"")=0),"Complete actual order line",IF(AND(F17&lt;&gt;"Each",F17&lt;&gt;"Pack"),"Select Each or Pack order unit",IF(OR(NOT(ISNUMBER(G17)),G17&lt;=0,MOD(G17,1)&lt;&gt;0),"Order quantity must be positive whole",IF(AND(I17&lt;&gt;"Yes",I17&lt;&gt;"No"),"Select final delivery status",IF(COUNTIFS('Item Register'!$A$8:$A$57,B17)&lt;&gt;1,"Missing or duplicate Item ID",IF(INDEX('Item Register'!$C$8:$C$57,MATCH(B17,'Item Register'!$A$8:$A$57,0))&lt;&gt;C17,"Revision mismatch",IF(INDEX('Item Register'!$J$8:$J$57,MATCH(B17,'Item Register'!$A$8:$A$57,0))&lt;&gt;"Recorded","Item record incomplete","Linked")))))))),IF(COUNTIFS('Receipt'!$B$68:$B$117,A17)&lt;&gt;COUNTIFS('Receipt'!$B$68:$B$117,A17,'Receipt'!$C$68:$C$117,C17),"Resolve receipt revision differences",IF(COUNTIFS('Receipt'!$B$68:$B$117,A17,'Receipt'!$C$68:$C$117,C17)=0,"No receipt events recorded",IF(COUNTIFS('Receipt'!$B$68:$B$117,A17,'Receipt'!$C$68:$C$117,C17)&lt;&gt;COUNTIFS('Receipt'!$B$68:$B$117,A17,'Receipt'!$C$68:$C$117,C17,'Receipt'!$L$68:$L$117,"Receipt recorded"),"Resolve receipt event records",IF(K17&lt;&gt;H17,"Accepted pieces differ from order",IF(I17&lt;&gt;"Yes","Final delivery not declared","Quantity reconciliation recorded")))))))</x:f>
      </x:c>
    </x:row>
    <x:row r="18" ht="38" customHeight="1">
      <x:c r="A18" s="23"/>
      <x:c r="B18" s="23"/>
      <x:c r="C18" s="23"/>
      <x:c r="D18" s="23"/>
      <x:c r="E18" s="23"/>
      <x:c r="F18" s="22"/>
      <x:c r="G18" s="25"/>
      <x:c r="H18" s="28" t="str">
        <x:f>IF(A18="","",IF(IF(COUNTIFS('Receipt'!$A$8:$A$57,A18)&lt;&gt;1,"Duplicate order line",IF(OR(LEN(B18&amp;"")=0,LEN(C18&amp;"")=0,LEN(D18&amp;"")=0,LEN(E18&amp;"")=0,LEN(F18&amp;"")=0,LEN(G18&amp;"")=0,LEN(I18&amp;"")=0),"Complete actual order line",IF(AND(F18&lt;&gt;"Each",F18&lt;&gt;"Pack"),"Select Each or Pack order unit",IF(OR(NOT(ISNUMBER(G18)),G18&lt;=0,MOD(G18,1)&lt;&gt;0),"Order quantity must be positive whole",IF(AND(I18&lt;&gt;"Yes",I18&lt;&gt;"No"),"Select final delivery status",IF(COUNTIFS('Item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incomplete","Linked"))))))))="Linked",IF(F18="Each",G18,G18*INDEX('Item Register'!$F$8:$F$57,MATCH(B18,'Item Register'!$A$8:$A$57,0))),""))</x:f>
      </x:c>
      <x:c r="I18" s="22"/>
      <x:c r="J18" s="28" t="str">
        <x:f>IF(A18="","",IF(IF(COUNTIFS('Receipt'!$A$8:$A$57,A18)&lt;&gt;1,"Duplicate order line",IF(OR(LEN(B18&amp;"")=0,LEN(C18&amp;"")=0,LEN(D18&amp;"")=0,LEN(E18&amp;"")=0,LEN(F18&amp;"")=0,LEN(G18&amp;"")=0,LEN(I18&amp;"")=0),"Complete actual order line",IF(AND(F18&lt;&gt;"Each",F18&lt;&gt;"Pack"),"Select Each or Pack order unit",IF(OR(NOT(ISNUMBER(G18)),G18&lt;=0,MOD(G18,1)&lt;&gt;0),"Order quantity must be positive whole",IF(AND(I18&lt;&gt;"Yes",I18&lt;&gt;"No"),"Select final delivery status",IF(COUNTIFS('Item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incomplete","Linked"))))))))="Linked",SUMIFS('Receipt'!$F$68:$F$117,'Receipt'!$B$68:$B$117,A18,'Receipt'!$C$68:$C$117,C18),""))</x:f>
      </x:c>
      <x:c r="K18" s="28" t="str">
        <x:f>IF(A18="","",IF(IF(COUNTIFS('Receipt'!$A$8:$A$57,A18)&lt;&gt;1,"Duplicate order line",IF(OR(LEN(B18&amp;"")=0,LEN(C18&amp;"")=0,LEN(D18&amp;"")=0,LEN(E18&amp;"")=0,LEN(F18&amp;"")=0,LEN(G18&amp;"")=0,LEN(I18&amp;"")=0),"Complete actual order line",IF(AND(F18&lt;&gt;"Each",F18&lt;&gt;"Pack"),"Select Each or Pack order unit",IF(OR(NOT(ISNUMBER(G18)),G18&lt;=0,MOD(G18,1)&lt;&gt;0),"Order quantity must be positive whole",IF(AND(I18&lt;&gt;"Yes",I18&lt;&gt;"No"),"Select final delivery status",IF(COUNTIFS('Item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incomplete","Linked"))))))))="Linked",SUMIFS('Receipt'!$G$68:$G$117,'Receipt'!$B$68:$B$117,A18,'Receipt'!$C$68:$C$117,C18,'Receipt'!$L$68:$L$117,"Receipt recorded"),""))</x:f>
      </x:c>
      <x:c r="L18" s="28" t="str">
        <x:f>IF(A18="","",IF(IF(COUNTIFS('Receipt'!$A$8:$A$57,A18)&lt;&gt;1,"Duplicate order line",IF(OR(LEN(B18&amp;"")=0,LEN(C18&amp;"")=0,LEN(D18&amp;"")=0,LEN(E18&amp;"")=0,LEN(F18&amp;"")=0,LEN(G18&amp;"")=0,LEN(I18&amp;"")=0),"Complete actual order line",IF(AND(F18&lt;&gt;"Each",F18&lt;&gt;"Pack"),"Select Each or Pack order unit",IF(OR(NOT(ISNUMBER(G18)),G18&lt;=0,MOD(G18,1)&lt;&gt;0),"Order quantity must be positive whole",IF(AND(I18&lt;&gt;"Yes",I18&lt;&gt;"No"),"Select final delivery status",IF(COUNTIFS('Item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incomplete","Linked"))))))))="Linked",H18-K18,""))</x:f>
      </x:c>
      <x:c r="M18" s="27" t="str">
        <x:f>IF(LEN(A18&amp;"")=0,IF(COUNTA(A18,B18,C18,D18,E18,F18,G18,I18)=0,"","Enter Order line ID"),IF(IF(COUNTIFS('Receipt'!$A$8:$A$57,A18)&lt;&gt;1,"Duplicate order line",IF(OR(LEN(B18&amp;"")=0,LEN(C18&amp;"")=0,LEN(D18&amp;"")=0,LEN(E18&amp;"")=0,LEN(F18&amp;"")=0,LEN(G18&amp;"")=0,LEN(I18&amp;"")=0),"Complete actual order line",IF(AND(F18&lt;&gt;"Each",F18&lt;&gt;"Pack"),"Select Each or Pack order unit",IF(OR(NOT(ISNUMBER(G18)),G18&lt;=0,MOD(G18,1)&lt;&gt;0),"Order quantity must be positive whole",IF(AND(I18&lt;&gt;"Yes",I18&lt;&gt;"No"),"Select final delivery status",IF(COUNTIFS('Item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incomplete","Linked"))))))))&lt;&gt;"Linked",IF(COUNTIFS('Receipt'!$A$8:$A$57,A18)&lt;&gt;1,"Duplicate order line",IF(OR(LEN(B18&amp;"")=0,LEN(C18&amp;"")=0,LEN(D18&amp;"")=0,LEN(E18&amp;"")=0,LEN(F18&amp;"")=0,LEN(G18&amp;"")=0,LEN(I18&amp;"")=0),"Complete actual order line",IF(AND(F18&lt;&gt;"Each",F18&lt;&gt;"Pack"),"Select Each or Pack order unit",IF(OR(NOT(ISNUMBER(G18)),G18&lt;=0,MOD(G18,1)&lt;&gt;0),"Order quantity must be positive whole",IF(AND(I18&lt;&gt;"Yes",I18&lt;&gt;"No"),"Select final delivery status",IF(COUNTIFS('Item Register'!$A$8:$A$57,B18)&lt;&gt;1,"Missing or duplicate Item ID",IF(INDEX('Item Register'!$C$8:$C$57,MATCH(B18,'Item Register'!$A$8:$A$57,0))&lt;&gt;C18,"Revision mismatch",IF(INDEX('Item Register'!$J$8:$J$57,MATCH(B18,'Item Register'!$A$8:$A$57,0))&lt;&gt;"Recorded","Item record incomplete","Linked")))))))),IF(COUNTIFS('Receipt'!$B$68:$B$117,A18)&lt;&gt;COUNTIFS('Receipt'!$B$68:$B$117,A18,'Receipt'!$C$68:$C$117,C18),"Resolve receipt revision differences",IF(COUNTIFS('Receipt'!$B$68:$B$117,A18,'Receipt'!$C$68:$C$117,C18)=0,"No receipt events recorded",IF(COUNTIFS('Receipt'!$B$68:$B$117,A18,'Receipt'!$C$68:$C$117,C18)&lt;&gt;COUNTIFS('Receipt'!$B$68:$B$117,A18,'Receipt'!$C$68:$C$117,C18,'Receipt'!$L$68:$L$117,"Receipt recorded"),"Resolve receipt event records",IF(K18&lt;&gt;H18,"Accepted pieces differ from order",IF(I18&lt;&gt;"Yes","Final delivery not declared","Quantity reconciliation recorded")))))))</x:f>
      </x:c>
    </x:row>
    <x:row r="19" ht="38" customHeight="1">
      <x:c r="A19" s="23"/>
      <x:c r="B19" s="23"/>
      <x:c r="C19" s="23"/>
      <x:c r="D19" s="23"/>
      <x:c r="E19" s="23"/>
      <x:c r="F19" s="22"/>
      <x:c r="G19" s="25"/>
      <x:c r="H19" s="28" t="str">
        <x:f>IF(A19="","",IF(IF(COUNTIFS('Receipt'!$A$8:$A$57,A19)&lt;&gt;1,"Duplicate order line",IF(OR(LEN(B19&amp;"")=0,LEN(C19&amp;"")=0,LEN(D19&amp;"")=0,LEN(E19&amp;"")=0,LEN(F19&amp;"")=0,LEN(G19&amp;"")=0,LEN(I19&amp;"")=0),"Complete actual order line",IF(AND(F19&lt;&gt;"Each",F19&lt;&gt;"Pack"),"Select Each or Pack order unit",IF(OR(NOT(ISNUMBER(G19)),G19&lt;=0,MOD(G19,1)&lt;&gt;0),"Order quantity must be positive whole",IF(AND(I19&lt;&gt;"Yes",I19&lt;&gt;"No"),"Select final delivery status",IF(COUNTIFS('Item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incomplete","Linked"))))))))="Linked",IF(F19="Each",G19,G19*INDEX('Item Register'!$F$8:$F$57,MATCH(B19,'Item Register'!$A$8:$A$57,0))),""))</x:f>
      </x:c>
      <x:c r="I19" s="22"/>
      <x:c r="J19" s="28" t="str">
        <x:f>IF(A19="","",IF(IF(COUNTIFS('Receipt'!$A$8:$A$57,A19)&lt;&gt;1,"Duplicate order line",IF(OR(LEN(B19&amp;"")=0,LEN(C19&amp;"")=0,LEN(D19&amp;"")=0,LEN(E19&amp;"")=0,LEN(F19&amp;"")=0,LEN(G19&amp;"")=0,LEN(I19&amp;"")=0),"Complete actual order line",IF(AND(F19&lt;&gt;"Each",F19&lt;&gt;"Pack"),"Select Each or Pack order unit",IF(OR(NOT(ISNUMBER(G19)),G19&lt;=0,MOD(G19,1)&lt;&gt;0),"Order quantity must be positive whole",IF(AND(I19&lt;&gt;"Yes",I19&lt;&gt;"No"),"Select final delivery status",IF(COUNTIFS('Item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incomplete","Linked"))))))))="Linked",SUMIFS('Receipt'!$F$68:$F$117,'Receipt'!$B$68:$B$117,A19,'Receipt'!$C$68:$C$117,C19),""))</x:f>
      </x:c>
      <x:c r="K19" s="28" t="str">
        <x:f>IF(A19="","",IF(IF(COUNTIFS('Receipt'!$A$8:$A$57,A19)&lt;&gt;1,"Duplicate order line",IF(OR(LEN(B19&amp;"")=0,LEN(C19&amp;"")=0,LEN(D19&amp;"")=0,LEN(E19&amp;"")=0,LEN(F19&amp;"")=0,LEN(G19&amp;"")=0,LEN(I19&amp;"")=0),"Complete actual order line",IF(AND(F19&lt;&gt;"Each",F19&lt;&gt;"Pack"),"Select Each or Pack order unit",IF(OR(NOT(ISNUMBER(G19)),G19&lt;=0,MOD(G19,1)&lt;&gt;0),"Order quantity must be positive whole",IF(AND(I19&lt;&gt;"Yes",I19&lt;&gt;"No"),"Select final delivery status",IF(COUNTIFS('Item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incomplete","Linked"))))))))="Linked",SUMIFS('Receipt'!$G$68:$G$117,'Receipt'!$B$68:$B$117,A19,'Receipt'!$C$68:$C$117,C19,'Receipt'!$L$68:$L$117,"Receipt recorded"),""))</x:f>
      </x:c>
      <x:c r="L19" s="28" t="str">
        <x:f>IF(A19="","",IF(IF(COUNTIFS('Receipt'!$A$8:$A$57,A19)&lt;&gt;1,"Duplicate order line",IF(OR(LEN(B19&amp;"")=0,LEN(C19&amp;"")=0,LEN(D19&amp;"")=0,LEN(E19&amp;"")=0,LEN(F19&amp;"")=0,LEN(G19&amp;"")=0,LEN(I19&amp;"")=0),"Complete actual order line",IF(AND(F19&lt;&gt;"Each",F19&lt;&gt;"Pack"),"Select Each or Pack order unit",IF(OR(NOT(ISNUMBER(G19)),G19&lt;=0,MOD(G19,1)&lt;&gt;0),"Order quantity must be positive whole",IF(AND(I19&lt;&gt;"Yes",I19&lt;&gt;"No"),"Select final delivery status",IF(COUNTIFS('Item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incomplete","Linked"))))))))="Linked",H19-K19,""))</x:f>
      </x:c>
      <x:c r="M19" s="27" t="str">
        <x:f>IF(LEN(A19&amp;"")=0,IF(COUNTA(A19,B19,C19,D19,E19,F19,G19,I19)=0,"","Enter Order line ID"),IF(IF(COUNTIFS('Receipt'!$A$8:$A$57,A19)&lt;&gt;1,"Duplicate order line",IF(OR(LEN(B19&amp;"")=0,LEN(C19&amp;"")=0,LEN(D19&amp;"")=0,LEN(E19&amp;"")=0,LEN(F19&amp;"")=0,LEN(G19&amp;"")=0,LEN(I19&amp;"")=0),"Complete actual order line",IF(AND(F19&lt;&gt;"Each",F19&lt;&gt;"Pack"),"Select Each or Pack order unit",IF(OR(NOT(ISNUMBER(G19)),G19&lt;=0,MOD(G19,1)&lt;&gt;0),"Order quantity must be positive whole",IF(AND(I19&lt;&gt;"Yes",I19&lt;&gt;"No"),"Select final delivery status",IF(COUNTIFS('Item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incomplete","Linked"))))))))&lt;&gt;"Linked",IF(COUNTIFS('Receipt'!$A$8:$A$57,A19)&lt;&gt;1,"Duplicate order line",IF(OR(LEN(B19&amp;"")=0,LEN(C19&amp;"")=0,LEN(D19&amp;"")=0,LEN(E19&amp;"")=0,LEN(F19&amp;"")=0,LEN(G19&amp;"")=0,LEN(I19&amp;"")=0),"Complete actual order line",IF(AND(F19&lt;&gt;"Each",F19&lt;&gt;"Pack"),"Select Each or Pack order unit",IF(OR(NOT(ISNUMBER(G19)),G19&lt;=0,MOD(G19,1)&lt;&gt;0),"Order quantity must be positive whole",IF(AND(I19&lt;&gt;"Yes",I19&lt;&gt;"No"),"Select final delivery status",IF(COUNTIFS('Item Register'!$A$8:$A$57,B19)&lt;&gt;1,"Missing or duplicate Item ID",IF(INDEX('Item Register'!$C$8:$C$57,MATCH(B19,'Item Register'!$A$8:$A$57,0))&lt;&gt;C19,"Revision mismatch",IF(INDEX('Item Register'!$J$8:$J$57,MATCH(B19,'Item Register'!$A$8:$A$57,0))&lt;&gt;"Recorded","Item record incomplete","Linked")))))))),IF(COUNTIFS('Receipt'!$B$68:$B$117,A19)&lt;&gt;COUNTIFS('Receipt'!$B$68:$B$117,A19,'Receipt'!$C$68:$C$117,C19),"Resolve receipt revision differences",IF(COUNTIFS('Receipt'!$B$68:$B$117,A19,'Receipt'!$C$68:$C$117,C19)=0,"No receipt events recorded",IF(COUNTIFS('Receipt'!$B$68:$B$117,A19,'Receipt'!$C$68:$C$117,C19)&lt;&gt;COUNTIFS('Receipt'!$B$68:$B$117,A19,'Receipt'!$C$68:$C$117,C19,'Receipt'!$L$68:$L$117,"Receipt recorded"),"Resolve receipt event records",IF(K19&lt;&gt;H19,"Accepted pieces differ from order",IF(I19&lt;&gt;"Yes","Final delivery not declared","Quantity reconciliation recorded")))))))</x:f>
      </x:c>
    </x:row>
    <x:row r="20" ht="38" customHeight="1">
      <x:c r="A20" s="23"/>
      <x:c r="B20" s="23"/>
      <x:c r="C20" s="23"/>
      <x:c r="D20" s="23"/>
      <x:c r="E20" s="23"/>
      <x:c r="F20" s="22"/>
      <x:c r="G20" s="25"/>
      <x:c r="H20" s="28" t="str">
        <x:f>IF(A20="","",IF(IF(COUNTIFS('Receipt'!$A$8:$A$57,A20)&lt;&gt;1,"Duplicate order line",IF(OR(LEN(B20&amp;"")=0,LEN(C20&amp;"")=0,LEN(D20&amp;"")=0,LEN(E20&amp;"")=0,LEN(F20&amp;"")=0,LEN(G20&amp;"")=0,LEN(I20&amp;"")=0),"Complete actual order line",IF(AND(F20&lt;&gt;"Each",F20&lt;&gt;"Pack"),"Select Each or Pack order unit",IF(OR(NOT(ISNUMBER(G20)),G20&lt;=0,MOD(G20,1)&lt;&gt;0),"Order quantity must be positive whole",IF(AND(I20&lt;&gt;"Yes",I20&lt;&gt;"No"),"Select final delivery status",IF(COUNTIFS('Item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incomplete","Linked"))))))))="Linked",IF(F20="Each",G20,G20*INDEX('Item Register'!$F$8:$F$57,MATCH(B20,'Item Register'!$A$8:$A$57,0))),""))</x:f>
      </x:c>
      <x:c r="I20" s="22"/>
      <x:c r="J20" s="28" t="str">
        <x:f>IF(A20="","",IF(IF(COUNTIFS('Receipt'!$A$8:$A$57,A20)&lt;&gt;1,"Duplicate order line",IF(OR(LEN(B20&amp;"")=0,LEN(C20&amp;"")=0,LEN(D20&amp;"")=0,LEN(E20&amp;"")=0,LEN(F20&amp;"")=0,LEN(G20&amp;"")=0,LEN(I20&amp;"")=0),"Complete actual order line",IF(AND(F20&lt;&gt;"Each",F20&lt;&gt;"Pack"),"Select Each or Pack order unit",IF(OR(NOT(ISNUMBER(G20)),G20&lt;=0,MOD(G20,1)&lt;&gt;0),"Order quantity must be positive whole",IF(AND(I20&lt;&gt;"Yes",I20&lt;&gt;"No"),"Select final delivery status",IF(COUNTIFS('Item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incomplete","Linked"))))))))="Linked",SUMIFS('Receipt'!$F$68:$F$117,'Receipt'!$B$68:$B$117,A20,'Receipt'!$C$68:$C$117,C20),""))</x:f>
      </x:c>
      <x:c r="K20" s="28" t="str">
        <x:f>IF(A20="","",IF(IF(COUNTIFS('Receipt'!$A$8:$A$57,A20)&lt;&gt;1,"Duplicate order line",IF(OR(LEN(B20&amp;"")=0,LEN(C20&amp;"")=0,LEN(D20&amp;"")=0,LEN(E20&amp;"")=0,LEN(F20&amp;"")=0,LEN(G20&amp;"")=0,LEN(I20&amp;"")=0),"Complete actual order line",IF(AND(F20&lt;&gt;"Each",F20&lt;&gt;"Pack"),"Select Each or Pack order unit",IF(OR(NOT(ISNUMBER(G20)),G20&lt;=0,MOD(G20,1)&lt;&gt;0),"Order quantity must be positive whole",IF(AND(I20&lt;&gt;"Yes",I20&lt;&gt;"No"),"Select final delivery status",IF(COUNTIFS('Item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incomplete","Linked"))))))))="Linked",SUMIFS('Receipt'!$G$68:$G$117,'Receipt'!$B$68:$B$117,A20,'Receipt'!$C$68:$C$117,C20,'Receipt'!$L$68:$L$117,"Receipt recorded"),""))</x:f>
      </x:c>
      <x:c r="L20" s="28" t="str">
        <x:f>IF(A20="","",IF(IF(COUNTIFS('Receipt'!$A$8:$A$57,A20)&lt;&gt;1,"Duplicate order line",IF(OR(LEN(B20&amp;"")=0,LEN(C20&amp;"")=0,LEN(D20&amp;"")=0,LEN(E20&amp;"")=0,LEN(F20&amp;"")=0,LEN(G20&amp;"")=0,LEN(I20&amp;"")=0),"Complete actual order line",IF(AND(F20&lt;&gt;"Each",F20&lt;&gt;"Pack"),"Select Each or Pack order unit",IF(OR(NOT(ISNUMBER(G20)),G20&lt;=0,MOD(G20,1)&lt;&gt;0),"Order quantity must be positive whole",IF(AND(I20&lt;&gt;"Yes",I20&lt;&gt;"No"),"Select final delivery status",IF(COUNTIFS('Item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incomplete","Linked"))))))))="Linked",H20-K20,""))</x:f>
      </x:c>
      <x:c r="M20" s="27" t="str">
        <x:f>IF(LEN(A20&amp;"")=0,IF(COUNTA(A20,B20,C20,D20,E20,F20,G20,I20)=0,"","Enter Order line ID"),IF(IF(COUNTIFS('Receipt'!$A$8:$A$57,A20)&lt;&gt;1,"Duplicate order line",IF(OR(LEN(B20&amp;"")=0,LEN(C20&amp;"")=0,LEN(D20&amp;"")=0,LEN(E20&amp;"")=0,LEN(F20&amp;"")=0,LEN(G20&amp;"")=0,LEN(I20&amp;"")=0),"Complete actual order line",IF(AND(F20&lt;&gt;"Each",F20&lt;&gt;"Pack"),"Select Each or Pack order unit",IF(OR(NOT(ISNUMBER(G20)),G20&lt;=0,MOD(G20,1)&lt;&gt;0),"Order quantity must be positive whole",IF(AND(I20&lt;&gt;"Yes",I20&lt;&gt;"No"),"Select final delivery status",IF(COUNTIFS('Item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incomplete","Linked"))))))))&lt;&gt;"Linked",IF(COUNTIFS('Receipt'!$A$8:$A$57,A20)&lt;&gt;1,"Duplicate order line",IF(OR(LEN(B20&amp;"")=0,LEN(C20&amp;"")=0,LEN(D20&amp;"")=0,LEN(E20&amp;"")=0,LEN(F20&amp;"")=0,LEN(G20&amp;"")=0,LEN(I20&amp;"")=0),"Complete actual order line",IF(AND(F20&lt;&gt;"Each",F20&lt;&gt;"Pack"),"Select Each or Pack order unit",IF(OR(NOT(ISNUMBER(G20)),G20&lt;=0,MOD(G20,1)&lt;&gt;0),"Order quantity must be positive whole",IF(AND(I20&lt;&gt;"Yes",I20&lt;&gt;"No"),"Select final delivery status",IF(COUNTIFS('Item Register'!$A$8:$A$57,B20)&lt;&gt;1,"Missing or duplicate Item ID",IF(INDEX('Item Register'!$C$8:$C$57,MATCH(B20,'Item Register'!$A$8:$A$57,0))&lt;&gt;C20,"Revision mismatch",IF(INDEX('Item Register'!$J$8:$J$57,MATCH(B20,'Item Register'!$A$8:$A$57,0))&lt;&gt;"Recorded","Item record incomplete","Linked")))))))),IF(COUNTIFS('Receipt'!$B$68:$B$117,A20)&lt;&gt;COUNTIFS('Receipt'!$B$68:$B$117,A20,'Receipt'!$C$68:$C$117,C20),"Resolve receipt revision differences",IF(COUNTIFS('Receipt'!$B$68:$B$117,A20,'Receipt'!$C$68:$C$117,C20)=0,"No receipt events recorded",IF(COUNTIFS('Receipt'!$B$68:$B$117,A20,'Receipt'!$C$68:$C$117,C20)&lt;&gt;COUNTIFS('Receipt'!$B$68:$B$117,A20,'Receipt'!$C$68:$C$117,C20,'Receipt'!$L$68:$L$117,"Receipt recorded"),"Resolve receipt event records",IF(K20&lt;&gt;H20,"Accepted pieces differ from order",IF(I20&lt;&gt;"Yes","Final delivery not declared","Quantity reconciliation recorded")))))))</x:f>
      </x:c>
    </x:row>
    <x:row r="21" ht="38" customHeight="1">
      <x:c r="A21" s="23"/>
      <x:c r="B21" s="23"/>
      <x:c r="C21" s="23"/>
      <x:c r="D21" s="23"/>
      <x:c r="E21" s="23"/>
      <x:c r="F21" s="22"/>
      <x:c r="G21" s="25"/>
      <x:c r="H21" s="28" t="str">
        <x:f>IF(A21="","",IF(IF(COUNTIFS('Receipt'!$A$8:$A$57,A21)&lt;&gt;1,"Duplicate order line",IF(OR(LEN(B21&amp;"")=0,LEN(C21&amp;"")=0,LEN(D21&amp;"")=0,LEN(E21&amp;"")=0,LEN(F21&amp;"")=0,LEN(G21&amp;"")=0,LEN(I21&amp;"")=0),"Complete actual order line",IF(AND(F21&lt;&gt;"Each",F21&lt;&gt;"Pack"),"Select Each or Pack order unit",IF(OR(NOT(ISNUMBER(G21)),G21&lt;=0,MOD(G21,1)&lt;&gt;0),"Order quantity must be positive whole",IF(AND(I21&lt;&gt;"Yes",I21&lt;&gt;"No"),"Select final delivery status",IF(COUNTIFS('Item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incomplete","Linked"))))))))="Linked",IF(F21="Each",G21,G21*INDEX('Item Register'!$F$8:$F$57,MATCH(B21,'Item Register'!$A$8:$A$57,0))),""))</x:f>
      </x:c>
      <x:c r="I21" s="22"/>
      <x:c r="J21" s="28" t="str">
        <x:f>IF(A21="","",IF(IF(COUNTIFS('Receipt'!$A$8:$A$57,A21)&lt;&gt;1,"Duplicate order line",IF(OR(LEN(B21&amp;"")=0,LEN(C21&amp;"")=0,LEN(D21&amp;"")=0,LEN(E21&amp;"")=0,LEN(F21&amp;"")=0,LEN(G21&amp;"")=0,LEN(I21&amp;"")=0),"Complete actual order line",IF(AND(F21&lt;&gt;"Each",F21&lt;&gt;"Pack"),"Select Each or Pack order unit",IF(OR(NOT(ISNUMBER(G21)),G21&lt;=0,MOD(G21,1)&lt;&gt;0),"Order quantity must be positive whole",IF(AND(I21&lt;&gt;"Yes",I21&lt;&gt;"No"),"Select final delivery status",IF(COUNTIFS('Item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incomplete","Linked"))))))))="Linked",SUMIFS('Receipt'!$F$68:$F$117,'Receipt'!$B$68:$B$117,A21,'Receipt'!$C$68:$C$117,C21),""))</x:f>
      </x:c>
      <x:c r="K21" s="28" t="str">
        <x:f>IF(A21="","",IF(IF(COUNTIFS('Receipt'!$A$8:$A$57,A21)&lt;&gt;1,"Duplicate order line",IF(OR(LEN(B21&amp;"")=0,LEN(C21&amp;"")=0,LEN(D21&amp;"")=0,LEN(E21&amp;"")=0,LEN(F21&amp;"")=0,LEN(G21&amp;"")=0,LEN(I21&amp;"")=0),"Complete actual order line",IF(AND(F21&lt;&gt;"Each",F21&lt;&gt;"Pack"),"Select Each or Pack order unit",IF(OR(NOT(ISNUMBER(G21)),G21&lt;=0,MOD(G21,1)&lt;&gt;0),"Order quantity must be positive whole",IF(AND(I21&lt;&gt;"Yes",I21&lt;&gt;"No"),"Select final delivery status",IF(COUNTIFS('Item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incomplete","Linked"))))))))="Linked",SUMIFS('Receipt'!$G$68:$G$117,'Receipt'!$B$68:$B$117,A21,'Receipt'!$C$68:$C$117,C21,'Receipt'!$L$68:$L$117,"Receipt recorded"),""))</x:f>
      </x:c>
      <x:c r="L21" s="28" t="str">
        <x:f>IF(A21="","",IF(IF(COUNTIFS('Receipt'!$A$8:$A$57,A21)&lt;&gt;1,"Duplicate order line",IF(OR(LEN(B21&amp;"")=0,LEN(C21&amp;"")=0,LEN(D21&amp;"")=0,LEN(E21&amp;"")=0,LEN(F21&amp;"")=0,LEN(G21&amp;"")=0,LEN(I21&amp;"")=0),"Complete actual order line",IF(AND(F21&lt;&gt;"Each",F21&lt;&gt;"Pack"),"Select Each or Pack order unit",IF(OR(NOT(ISNUMBER(G21)),G21&lt;=0,MOD(G21,1)&lt;&gt;0),"Order quantity must be positive whole",IF(AND(I21&lt;&gt;"Yes",I21&lt;&gt;"No"),"Select final delivery status",IF(COUNTIFS('Item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incomplete","Linked"))))))))="Linked",H21-K21,""))</x:f>
      </x:c>
      <x:c r="M21" s="27" t="str">
        <x:f>IF(LEN(A21&amp;"")=0,IF(COUNTA(A21,B21,C21,D21,E21,F21,G21,I21)=0,"","Enter Order line ID"),IF(IF(COUNTIFS('Receipt'!$A$8:$A$57,A21)&lt;&gt;1,"Duplicate order line",IF(OR(LEN(B21&amp;"")=0,LEN(C21&amp;"")=0,LEN(D21&amp;"")=0,LEN(E21&amp;"")=0,LEN(F21&amp;"")=0,LEN(G21&amp;"")=0,LEN(I21&amp;"")=0),"Complete actual order line",IF(AND(F21&lt;&gt;"Each",F21&lt;&gt;"Pack"),"Select Each or Pack order unit",IF(OR(NOT(ISNUMBER(G21)),G21&lt;=0,MOD(G21,1)&lt;&gt;0),"Order quantity must be positive whole",IF(AND(I21&lt;&gt;"Yes",I21&lt;&gt;"No"),"Select final delivery status",IF(COUNTIFS('Item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incomplete","Linked"))))))))&lt;&gt;"Linked",IF(COUNTIFS('Receipt'!$A$8:$A$57,A21)&lt;&gt;1,"Duplicate order line",IF(OR(LEN(B21&amp;"")=0,LEN(C21&amp;"")=0,LEN(D21&amp;"")=0,LEN(E21&amp;"")=0,LEN(F21&amp;"")=0,LEN(G21&amp;"")=0,LEN(I21&amp;"")=0),"Complete actual order line",IF(AND(F21&lt;&gt;"Each",F21&lt;&gt;"Pack"),"Select Each or Pack order unit",IF(OR(NOT(ISNUMBER(G21)),G21&lt;=0,MOD(G21,1)&lt;&gt;0),"Order quantity must be positive whole",IF(AND(I21&lt;&gt;"Yes",I21&lt;&gt;"No"),"Select final delivery status",IF(COUNTIFS('Item Register'!$A$8:$A$57,B21)&lt;&gt;1,"Missing or duplicate Item ID",IF(INDEX('Item Register'!$C$8:$C$57,MATCH(B21,'Item Register'!$A$8:$A$57,0))&lt;&gt;C21,"Revision mismatch",IF(INDEX('Item Register'!$J$8:$J$57,MATCH(B21,'Item Register'!$A$8:$A$57,0))&lt;&gt;"Recorded","Item record incomplete","Linked")))))))),IF(COUNTIFS('Receipt'!$B$68:$B$117,A21)&lt;&gt;COUNTIFS('Receipt'!$B$68:$B$117,A21,'Receipt'!$C$68:$C$117,C21),"Resolve receipt revision differences",IF(COUNTIFS('Receipt'!$B$68:$B$117,A21,'Receipt'!$C$68:$C$117,C21)=0,"No receipt events recorded",IF(COUNTIFS('Receipt'!$B$68:$B$117,A21,'Receipt'!$C$68:$C$117,C21)&lt;&gt;COUNTIFS('Receipt'!$B$68:$B$117,A21,'Receipt'!$C$68:$C$117,C21,'Receipt'!$L$68:$L$117,"Receipt recorded"),"Resolve receipt event records",IF(K21&lt;&gt;H21,"Accepted pieces differ from order",IF(I21&lt;&gt;"Yes","Final delivery not declared","Quantity reconciliation recorded")))))))</x:f>
      </x:c>
    </x:row>
    <x:row r="22" ht="38" customHeight="1">
      <x:c r="A22" s="23"/>
      <x:c r="B22" s="23"/>
      <x:c r="C22" s="23"/>
      <x:c r="D22" s="23"/>
      <x:c r="E22" s="23"/>
      <x:c r="F22" s="22"/>
      <x:c r="G22" s="25"/>
      <x:c r="H22" s="28" t="str">
        <x:f>IF(A22="","",IF(IF(COUNTIFS('Receipt'!$A$8:$A$57,A22)&lt;&gt;1,"Duplicate order line",IF(OR(LEN(B22&amp;"")=0,LEN(C22&amp;"")=0,LEN(D22&amp;"")=0,LEN(E22&amp;"")=0,LEN(F22&amp;"")=0,LEN(G22&amp;"")=0,LEN(I22&amp;"")=0),"Complete actual order line",IF(AND(F22&lt;&gt;"Each",F22&lt;&gt;"Pack"),"Select Each or Pack order unit",IF(OR(NOT(ISNUMBER(G22)),G22&lt;=0,MOD(G22,1)&lt;&gt;0),"Order quantity must be positive whole",IF(AND(I22&lt;&gt;"Yes",I22&lt;&gt;"No"),"Select final delivery status",IF(COUNTIFS('Item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incomplete","Linked"))))))))="Linked",IF(F22="Each",G22,G22*INDEX('Item Register'!$F$8:$F$57,MATCH(B22,'Item Register'!$A$8:$A$57,0))),""))</x:f>
      </x:c>
      <x:c r="I22" s="22"/>
      <x:c r="J22" s="28" t="str">
        <x:f>IF(A22="","",IF(IF(COUNTIFS('Receipt'!$A$8:$A$57,A22)&lt;&gt;1,"Duplicate order line",IF(OR(LEN(B22&amp;"")=0,LEN(C22&amp;"")=0,LEN(D22&amp;"")=0,LEN(E22&amp;"")=0,LEN(F22&amp;"")=0,LEN(G22&amp;"")=0,LEN(I22&amp;"")=0),"Complete actual order line",IF(AND(F22&lt;&gt;"Each",F22&lt;&gt;"Pack"),"Select Each or Pack order unit",IF(OR(NOT(ISNUMBER(G22)),G22&lt;=0,MOD(G22,1)&lt;&gt;0),"Order quantity must be positive whole",IF(AND(I22&lt;&gt;"Yes",I22&lt;&gt;"No"),"Select final delivery status",IF(COUNTIFS('Item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incomplete","Linked"))))))))="Linked",SUMIFS('Receipt'!$F$68:$F$117,'Receipt'!$B$68:$B$117,A22,'Receipt'!$C$68:$C$117,C22),""))</x:f>
      </x:c>
      <x:c r="K22" s="28" t="str">
        <x:f>IF(A22="","",IF(IF(COUNTIFS('Receipt'!$A$8:$A$57,A22)&lt;&gt;1,"Duplicate order line",IF(OR(LEN(B22&amp;"")=0,LEN(C22&amp;"")=0,LEN(D22&amp;"")=0,LEN(E22&amp;"")=0,LEN(F22&amp;"")=0,LEN(G22&amp;"")=0,LEN(I22&amp;"")=0),"Complete actual order line",IF(AND(F22&lt;&gt;"Each",F22&lt;&gt;"Pack"),"Select Each or Pack order unit",IF(OR(NOT(ISNUMBER(G22)),G22&lt;=0,MOD(G22,1)&lt;&gt;0),"Order quantity must be positive whole",IF(AND(I22&lt;&gt;"Yes",I22&lt;&gt;"No"),"Select final delivery status",IF(COUNTIFS('Item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incomplete","Linked"))))))))="Linked",SUMIFS('Receipt'!$G$68:$G$117,'Receipt'!$B$68:$B$117,A22,'Receipt'!$C$68:$C$117,C22,'Receipt'!$L$68:$L$117,"Receipt recorded"),""))</x:f>
      </x:c>
      <x:c r="L22" s="28" t="str">
        <x:f>IF(A22="","",IF(IF(COUNTIFS('Receipt'!$A$8:$A$57,A22)&lt;&gt;1,"Duplicate order line",IF(OR(LEN(B22&amp;"")=0,LEN(C22&amp;"")=0,LEN(D22&amp;"")=0,LEN(E22&amp;"")=0,LEN(F22&amp;"")=0,LEN(G22&amp;"")=0,LEN(I22&amp;"")=0),"Complete actual order line",IF(AND(F22&lt;&gt;"Each",F22&lt;&gt;"Pack"),"Select Each or Pack order unit",IF(OR(NOT(ISNUMBER(G22)),G22&lt;=0,MOD(G22,1)&lt;&gt;0),"Order quantity must be positive whole",IF(AND(I22&lt;&gt;"Yes",I22&lt;&gt;"No"),"Select final delivery status",IF(COUNTIFS('Item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incomplete","Linked"))))))))="Linked",H22-K22,""))</x:f>
      </x:c>
      <x:c r="M22" s="27" t="str">
        <x:f>IF(LEN(A22&amp;"")=0,IF(COUNTA(A22,B22,C22,D22,E22,F22,G22,I22)=0,"","Enter Order line ID"),IF(IF(COUNTIFS('Receipt'!$A$8:$A$57,A22)&lt;&gt;1,"Duplicate order line",IF(OR(LEN(B22&amp;"")=0,LEN(C22&amp;"")=0,LEN(D22&amp;"")=0,LEN(E22&amp;"")=0,LEN(F22&amp;"")=0,LEN(G22&amp;"")=0,LEN(I22&amp;"")=0),"Complete actual order line",IF(AND(F22&lt;&gt;"Each",F22&lt;&gt;"Pack"),"Select Each or Pack order unit",IF(OR(NOT(ISNUMBER(G22)),G22&lt;=0,MOD(G22,1)&lt;&gt;0),"Order quantity must be positive whole",IF(AND(I22&lt;&gt;"Yes",I22&lt;&gt;"No"),"Select final delivery status",IF(COUNTIFS('Item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incomplete","Linked"))))))))&lt;&gt;"Linked",IF(COUNTIFS('Receipt'!$A$8:$A$57,A22)&lt;&gt;1,"Duplicate order line",IF(OR(LEN(B22&amp;"")=0,LEN(C22&amp;"")=0,LEN(D22&amp;"")=0,LEN(E22&amp;"")=0,LEN(F22&amp;"")=0,LEN(G22&amp;"")=0,LEN(I22&amp;"")=0),"Complete actual order line",IF(AND(F22&lt;&gt;"Each",F22&lt;&gt;"Pack"),"Select Each or Pack order unit",IF(OR(NOT(ISNUMBER(G22)),G22&lt;=0,MOD(G22,1)&lt;&gt;0),"Order quantity must be positive whole",IF(AND(I22&lt;&gt;"Yes",I22&lt;&gt;"No"),"Select final delivery status",IF(COUNTIFS('Item Register'!$A$8:$A$57,B22)&lt;&gt;1,"Missing or duplicate Item ID",IF(INDEX('Item Register'!$C$8:$C$57,MATCH(B22,'Item Register'!$A$8:$A$57,0))&lt;&gt;C22,"Revision mismatch",IF(INDEX('Item Register'!$J$8:$J$57,MATCH(B22,'Item Register'!$A$8:$A$57,0))&lt;&gt;"Recorded","Item record incomplete","Linked")))))))),IF(COUNTIFS('Receipt'!$B$68:$B$117,A22)&lt;&gt;COUNTIFS('Receipt'!$B$68:$B$117,A22,'Receipt'!$C$68:$C$117,C22),"Resolve receipt revision differences",IF(COUNTIFS('Receipt'!$B$68:$B$117,A22,'Receipt'!$C$68:$C$117,C22)=0,"No receipt events recorded",IF(COUNTIFS('Receipt'!$B$68:$B$117,A22,'Receipt'!$C$68:$C$117,C22)&lt;&gt;COUNTIFS('Receipt'!$B$68:$B$117,A22,'Receipt'!$C$68:$C$117,C22,'Receipt'!$L$68:$L$117,"Receipt recorded"),"Resolve receipt event records",IF(K22&lt;&gt;H22,"Accepted pieces differ from order",IF(I22&lt;&gt;"Yes","Final delivery not declared","Quantity reconciliation recorded")))))))</x:f>
      </x:c>
    </x:row>
    <x:row r="23" ht="38" customHeight="1">
      <x:c r="A23" s="23"/>
      <x:c r="B23" s="23"/>
      <x:c r="C23" s="23"/>
      <x:c r="D23" s="23"/>
      <x:c r="E23" s="23"/>
      <x:c r="F23" s="22"/>
      <x:c r="G23" s="25"/>
      <x:c r="H23" s="28" t="str">
        <x:f>IF(A23="","",IF(IF(COUNTIFS('Receipt'!$A$8:$A$57,A23)&lt;&gt;1,"Duplicate order line",IF(OR(LEN(B23&amp;"")=0,LEN(C23&amp;"")=0,LEN(D23&amp;"")=0,LEN(E23&amp;"")=0,LEN(F23&amp;"")=0,LEN(G23&amp;"")=0,LEN(I23&amp;"")=0),"Complete actual order line",IF(AND(F23&lt;&gt;"Each",F23&lt;&gt;"Pack"),"Select Each or Pack order unit",IF(OR(NOT(ISNUMBER(G23)),G23&lt;=0,MOD(G23,1)&lt;&gt;0),"Order quantity must be positive whole",IF(AND(I23&lt;&gt;"Yes",I23&lt;&gt;"No"),"Select final delivery status",IF(COUNTIFS('Item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incomplete","Linked"))))))))="Linked",IF(F23="Each",G23,G23*INDEX('Item Register'!$F$8:$F$57,MATCH(B23,'Item Register'!$A$8:$A$57,0))),""))</x:f>
      </x:c>
      <x:c r="I23" s="22"/>
      <x:c r="J23" s="28" t="str">
        <x:f>IF(A23="","",IF(IF(COUNTIFS('Receipt'!$A$8:$A$57,A23)&lt;&gt;1,"Duplicate order line",IF(OR(LEN(B23&amp;"")=0,LEN(C23&amp;"")=0,LEN(D23&amp;"")=0,LEN(E23&amp;"")=0,LEN(F23&amp;"")=0,LEN(G23&amp;"")=0,LEN(I23&amp;"")=0),"Complete actual order line",IF(AND(F23&lt;&gt;"Each",F23&lt;&gt;"Pack"),"Select Each or Pack order unit",IF(OR(NOT(ISNUMBER(G23)),G23&lt;=0,MOD(G23,1)&lt;&gt;0),"Order quantity must be positive whole",IF(AND(I23&lt;&gt;"Yes",I23&lt;&gt;"No"),"Select final delivery status",IF(COUNTIFS('Item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incomplete","Linked"))))))))="Linked",SUMIFS('Receipt'!$F$68:$F$117,'Receipt'!$B$68:$B$117,A23,'Receipt'!$C$68:$C$117,C23),""))</x:f>
      </x:c>
      <x:c r="K23" s="28" t="str">
        <x:f>IF(A23="","",IF(IF(COUNTIFS('Receipt'!$A$8:$A$57,A23)&lt;&gt;1,"Duplicate order line",IF(OR(LEN(B23&amp;"")=0,LEN(C23&amp;"")=0,LEN(D23&amp;"")=0,LEN(E23&amp;"")=0,LEN(F23&amp;"")=0,LEN(G23&amp;"")=0,LEN(I23&amp;"")=0),"Complete actual order line",IF(AND(F23&lt;&gt;"Each",F23&lt;&gt;"Pack"),"Select Each or Pack order unit",IF(OR(NOT(ISNUMBER(G23)),G23&lt;=0,MOD(G23,1)&lt;&gt;0),"Order quantity must be positive whole",IF(AND(I23&lt;&gt;"Yes",I23&lt;&gt;"No"),"Select final delivery status",IF(COUNTIFS('Item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incomplete","Linked"))))))))="Linked",SUMIFS('Receipt'!$G$68:$G$117,'Receipt'!$B$68:$B$117,A23,'Receipt'!$C$68:$C$117,C23,'Receipt'!$L$68:$L$117,"Receipt recorded"),""))</x:f>
      </x:c>
      <x:c r="L23" s="28" t="str">
        <x:f>IF(A23="","",IF(IF(COUNTIFS('Receipt'!$A$8:$A$57,A23)&lt;&gt;1,"Duplicate order line",IF(OR(LEN(B23&amp;"")=0,LEN(C23&amp;"")=0,LEN(D23&amp;"")=0,LEN(E23&amp;"")=0,LEN(F23&amp;"")=0,LEN(G23&amp;"")=0,LEN(I23&amp;"")=0),"Complete actual order line",IF(AND(F23&lt;&gt;"Each",F23&lt;&gt;"Pack"),"Select Each or Pack order unit",IF(OR(NOT(ISNUMBER(G23)),G23&lt;=0,MOD(G23,1)&lt;&gt;0),"Order quantity must be positive whole",IF(AND(I23&lt;&gt;"Yes",I23&lt;&gt;"No"),"Select final delivery status",IF(COUNTIFS('Item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incomplete","Linked"))))))))="Linked",H23-K23,""))</x:f>
      </x:c>
      <x:c r="M23" s="27" t="str">
        <x:f>IF(LEN(A23&amp;"")=0,IF(COUNTA(A23,B23,C23,D23,E23,F23,G23,I23)=0,"","Enter Order line ID"),IF(IF(COUNTIFS('Receipt'!$A$8:$A$57,A23)&lt;&gt;1,"Duplicate order line",IF(OR(LEN(B23&amp;"")=0,LEN(C23&amp;"")=0,LEN(D23&amp;"")=0,LEN(E23&amp;"")=0,LEN(F23&amp;"")=0,LEN(G23&amp;"")=0,LEN(I23&amp;"")=0),"Complete actual order line",IF(AND(F23&lt;&gt;"Each",F23&lt;&gt;"Pack"),"Select Each or Pack order unit",IF(OR(NOT(ISNUMBER(G23)),G23&lt;=0,MOD(G23,1)&lt;&gt;0),"Order quantity must be positive whole",IF(AND(I23&lt;&gt;"Yes",I23&lt;&gt;"No"),"Select final delivery status",IF(COUNTIFS('Item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incomplete","Linked"))))))))&lt;&gt;"Linked",IF(COUNTIFS('Receipt'!$A$8:$A$57,A23)&lt;&gt;1,"Duplicate order line",IF(OR(LEN(B23&amp;"")=0,LEN(C23&amp;"")=0,LEN(D23&amp;"")=0,LEN(E23&amp;"")=0,LEN(F23&amp;"")=0,LEN(G23&amp;"")=0,LEN(I23&amp;"")=0),"Complete actual order line",IF(AND(F23&lt;&gt;"Each",F23&lt;&gt;"Pack"),"Select Each or Pack order unit",IF(OR(NOT(ISNUMBER(G23)),G23&lt;=0,MOD(G23,1)&lt;&gt;0),"Order quantity must be positive whole",IF(AND(I23&lt;&gt;"Yes",I23&lt;&gt;"No"),"Select final delivery status",IF(COUNTIFS('Item Register'!$A$8:$A$57,B23)&lt;&gt;1,"Missing or duplicate Item ID",IF(INDEX('Item Register'!$C$8:$C$57,MATCH(B23,'Item Register'!$A$8:$A$57,0))&lt;&gt;C23,"Revision mismatch",IF(INDEX('Item Register'!$J$8:$J$57,MATCH(B23,'Item Register'!$A$8:$A$57,0))&lt;&gt;"Recorded","Item record incomplete","Linked")))))))),IF(COUNTIFS('Receipt'!$B$68:$B$117,A23)&lt;&gt;COUNTIFS('Receipt'!$B$68:$B$117,A23,'Receipt'!$C$68:$C$117,C23),"Resolve receipt revision differences",IF(COUNTIFS('Receipt'!$B$68:$B$117,A23,'Receipt'!$C$68:$C$117,C23)=0,"No receipt events recorded",IF(COUNTIFS('Receipt'!$B$68:$B$117,A23,'Receipt'!$C$68:$C$117,C23)&lt;&gt;COUNTIFS('Receipt'!$B$68:$B$117,A23,'Receipt'!$C$68:$C$117,C23,'Receipt'!$L$68:$L$117,"Receipt recorded"),"Resolve receipt event records",IF(K23&lt;&gt;H23,"Accepted pieces differ from order",IF(I23&lt;&gt;"Yes","Final delivery not declared","Quantity reconciliation recorded")))))))</x:f>
      </x:c>
    </x:row>
    <x:row r="24" ht="38" customHeight="1">
      <x:c r="A24" s="23"/>
      <x:c r="B24" s="23"/>
      <x:c r="C24" s="23"/>
      <x:c r="D24" s="23"/>
      <x:c r="E24" s="23"/>
      <x:c r="F24" s="22"/>
      <x:c r="G24" s="25"/>
      <x:c r="H24" s="28" t="str">
        <x:f>IF(A24="","",IF(IF(COUNTIFS('Receipt'!$A$8:$A$57,A24)&lt;&gt;1,"Duplicate order line",IF(OR(LEN(B24&amp;"")=0,LEN(C24&amp;"")=0,LEN(D24&amp;"")=0,LEN(E24&amp;"")=0,LEN(F24&amp;"")=0,LEN(G24&amp;"")=0,LEN(I24&amp;"")=0),"Complete actual order line",IF(AND(F24&lt;&gt;"Each",F24&lt;&gt;"Pack"),"Select Each or Pack order unit",IF(OR(NOT(ISNUMBER(G24)),G24&lt;=0,MOD(G24,1)&lt;&gt;0),"Order quantity must be positive whole",IF(AND(I24&lt;&gt;"Yes",I24&lt;&gt;"No"),"Select final delivery status",IF(COUNTIFS('Item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incomplete","Linked"))))))))="Linked",IF(F24="Each",G24,G24*INDEX('Item Register'!$F$8:$F$57,MATCH(B24,'Item Register'!$A$8:$A$57,0))),""))</x:f>
      </x:c>
      <x:c r="I24" s="22"/>
      <x:c r="J24" s="28" t="str">
        <x:f>IF(A24="","",IF(IF(COUNTIFS('Receipt'!$A$8:$A$57,A24)&lt;&gt;1,"Duplicate order line",IF(OR(LEN(B24&amp;"")=0,LEN(C24&amp;"")=0,LEN(D24&amp;"")=0,LEN(E24&amp;"")=0,LEN(F24&amp;"")=0,LEN(G24&amp;"")=0,LEN(I24&amp;"")=0),"Complete actual order line",IF(AND(F24&lt;&gt;"Each",F24&lt;&gt;"Pack"),"Select Each or Pack order unit",IF(OR(NOT(ISNUMBER(G24)),G24&lt;=0,MOD(G24,1)&lt;&gt;0),"Order quantity must be positive whole",IF(AND(I24&lt;&gt;"Yes",I24&lt;&gt;"No"),"Select final delivery status",IF(COUNTIFS('Item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incomplete","Linked"))))))))="Linked",SUMIFS('Receipt'!$F$68:$F$117,'Receipt'!$B$68:$B$117,A24,'Receipt'!$C$68:$C$117,C24),""))</x:f>
      </x:c>
      <x:c r="K24" s="28" t="str">
        <x:f>IF(A24="","",IF(IF(COUNTIFS('Receipt'!$A$8:$A$57,A24)&lt;&gt;1,"Duplicate order line",IF(OR(LEN(B24&amp;"")=0,LEN(C24&amp;"")=0,LEN(D24&amp;"")=0,LEN(E24&amp;"")=0,LEN(F24&amp;"")=0,LEN(G24&amp;"")=0,LEN(I24&amp;"")=0),"Complete actual order line",IF(AND(F24&lt;&gt;"Each",F24&lt;&gt;"Pack"),"Select Each or Pack order unit",IF(OR(NOT(ISNUMBER(G24)),G24&lt;=0,MOD(G24,1)&lt;&gt;0),"Order quantity must be positive whole",IF(AND(I24&lt;&gt;"Yes",I24&lt;&gt;"No"),"Select final delivery status",IF(COUNTIFS('Item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incomplete","Linked"))))))))="Linked",SUMIFS('Receipt'!$G$68:$G$117,'Receipt'!$B$68:$B$117,A24,'Receipt'!$C$68:$C$117,C24,'Receipt'!$L$68:$L$117,"Receipt recorded"),""))</x:f>
      </x:c>
      <x:c r="L24" s="28" t="str">
        <x:f>IF(A24="","",IF(IF(COUNTIFS('Receipt'!$A$8:$A$57,A24)&lt;&gt;1,"Duplicate order line",IF(OR(LEN(B24&amp;"")=0,LEN(C24&amp;"")=0,LEN(D24&amp;"")=0,LEN(E24&amp;"")=0,LEN(F24&amp;"")=0,LEN(G24&amp;"")=0,LEN(I24&amp;"")=0),"Complete actual order line",IF(AND(F24&lt;&gt;"Each",F24&lt;&gt;"Pack"),"Select Each or Pack order unit",IF(OR(NOT(ISNUMBER(G24)),G24&lt;=0,MOD(G24,1)&lt;&gt;0),"Order quantity must be positive whole",IF(AND(I24&lt;&gt;"Yes",I24&lt;&gt;"No"),"Select final delivery status",IF(COUNTIFS('Item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incomplete","Linked"))))))))="Linked",H24-K24,""))</x:f>
      </x:c>
      <x:c r="M24" s="27" t="str">
        <x:f>IF(LEN(A24&amp;"")=0,IF(COUNTA(A24,B24,C24,D24,E24,F24,G24,I24)=0,"","Enter Order line ID"),IF(IF(COUNTIFS('Receipt'!$A$8:$A$57,A24)&lt;&gt;1,"Duplicate order line",IF(OR(LEN(B24&amp;"")=0,LEN(C24&amp;"")=0,LEN(D24&amp;"")=0,LEN(E24&amp;"")=0,LEN(F24&amp;"")=0,LEN(G24&amp;"")=0,LEN(I24&amp;"")=0),"Complete actual order line",IF(AND(F24&lt;&gt;"Each",F24&lt;&gt;"Pack"),"Select Each or Pack order unit",IF(OR(NOT(ISNUMBER(G24)),G24&lt;=0,MOD(G24,1)&lt;&gt;0),"Order quantity must be positive whole",IF(AND(I24&lt;&gt;"Yes",I24&lt;&gt;"No"),"Select final delivery status",IF(COUNTIFS('Item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incomplete","Linked"))))))))&lt;&gt;"Linked",IF(COUNTIFS('Receipt'!$A$8:$A$57,A24)&lt;&gt;1,"Duplicate order line",IF(OR(LEN(B24&amp;"")=0,LEN(C24&amp;"")=0,LEN(D24&amp;"")=0,LEN(E24&amp;"")=0,LEN(F24&amp;"")=0,LEN(G24&amp;"")=0,LEN(I24&amp;"")=0),"Complete actual order line",IF(AND(F24&lt;&gt;"Each",F24&lt;&gt;"Pack"),"Select Each or Pack order unit",IF(OR(NOT(ISNUMBER(G24)),G24&lt;=0,MOD(G24,1)&lt;&gt;0),"Order quantity must be positive whole",IF(AND(I24&lt;&gt;"Yes",I24&lt;&gt;"No"),"Select final delivery status",IF(COUNTIFS('Item Register'!$A$8:$A$57,B24)&lt;&gt;1,"Missing or duplicate Item ID",IF(INDEX('Item Register'!$C$8:$C$57,MATCH(B24,'Item Register'!$A$8:$A$57,0))&lt;&gt;C24,"Revision mismatch",IF(INDEX('Item Register'!$J$8:$J$57,MATCH(B24,'Item Register'!$A$8:$A$57,0))&lt;&gt;"Recorded","Item record incomplete","Linked")))))))),IF(COUNTIFS('Receipt'!$B$68:$B$117,A24)&lt;&gt;COUNTIFS('Receipt'!$B$68:$B$117,A24,'Receipt'!$C$68:$C$117,C24),"Resolve receipt revision differences",IF(COUNTIFS('Receipt'!$B$68:$B$117,A24,'Receipt'!$C$68:$C$117,C24)=0,"No receipt events recorded",IF(COUNTIFS('Receipt'!$B$68:$B$117,A24,'Receipt'!$C$68:$C$117,C24)&lt;&gt;COUNTIFS('Receipt'!$B$68:$B$117,A24,'Receipt'!$C$68:$C$117,C24,'Receipt'!$L$68:$L$117,"Receipt recorded"),"Resolve receipt event records",IF(K24&lt;&gt;H24,"Accepted pieces differ from order",IF(I24&lt;&gt;"Yes","Final delivery not declared","Quantity reconciliation recorded")))))))</x:f>
      </x:c>
    </x:row>
    <x:row r="25" ht="38" customHeight="1">
      <x:c r="A25" s="23"/>
      <x:c r="B25" s="23"/>
      <x:c r="C25" s="23"/>
      <x:c r="D25" s="23"/>
      <x:c r="E25" s="23"/>
      <x:c r="F25" s="22"/>
      <x:c r="G25" s="25"/>
      <x:c r="H25" s="28" t="str">
        <x:f>IF(A25="","",IF(IF(COUNTIFS('Receipt'!$A$8:$A$57,A25)&lt;&gt;1,"Duplicate order line",IF(OR(LEN(B25&amp;"")=0,LEN(C25&amp;"")=0,LEN(D25&amp;"")=0,LEN(E25&amp;"")=0,LEN(F25&amp;"")=0,LEN(G25&amp;"")=0,LEN(I25&amp;"")=0),"Complete actual order line",IF(AND(F25&lt;&gt;"Each",F25&lt;&gt;"Pack"),"Select Each or Pack order unit",IF(OR(NOT(ISNUMBER(G25)),G25&lt;=0,MOD(G25,1)&lt;&gt;0),"Order quantity must be positive whole",IF(AND(I25&lt;&gt;"Yes",I25&lt;&gt;"No"),"Select final delivery status",IF(COUNTIFS('Item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incomplete","Linked"))))))))="Linked",IF(F25="Each",G25,G25*INDEX('Item Register'!$F$8:$F$57,MATCH(B25,'Item Register'!$A$8:$A$57,0))),""))</x:f>
      </x:c>
      <x:c r="I25" s="22"/>
      <x:c r="J25" s="28" t="str">
        <x:f>IF(A25="","",IF(IF(COUNTIFS('Receipt'!$A$8:$A$57,A25)&lt;&gt;1,"Duplicate order line",IF(OR(LEN(B25&amp;"")=0,LEN(C25&amp;"")=0,LEN(D25&amp;"")=0,LEN(E25&amp;"")=0,LEN(F25&amp;"")=0,LEN(G25&amp;"")=0,LEN(I25&amp;"")=0),"Complete actual order line",IF(AND(F25&lt;&gt;"Each",F25&lt;&gt;"Pack"),"Select Each or Pack order unit",IF(OR(NOT(ISNUMBER(G25)),G25&lt;=0,MOD(G25,1)&lt;&gt;0),"Order quantity must be positive whole",IF(AND(I25&lt;&gt;"Yes",I25&lt;&gt;"No"),"Select final delivery status",IF(COUNTIFS('Item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incomplete","Linked"))))))))="Linked",SUMIFS('Receipt'!$F$68:$F$117,'Receipt'!$B$68:$B$117,A25,'Receipt'!$C$68:$C$117,C25),""))</x:f>
      </x:c>
      <x:c r="K25" s="28" t="str">
        <x:f>IF(A25="","",IF(IF(COUNTIFS('Receipt'!$A$8:$A$57,A25)&lt;&gt;1,"Duplicate order line",IF(OR(LEN(B25&amp;"")=0,LEN(C25&amp;"")=0,LEN(D25&amp;"")=0,LEN(E25&amp;"")=0,LEN(F25&amp;"")=0,LEN(G25&amp;"")=0,LEN(I25&amp;"")=0),"Complete actual order line",IF(AND(F25&lt;&gt;"Each",F25&lt;&gt;"Pack"),"Select Each or Pack order unit",IF(OR(NOT(ISNUMBER(G25)),G25&lt;=0,MOD(G25,1)&lt;&gt;0),"Order quantity must be positive whole",IF(AND(I25&lt;&gt;"Yes",I25&lt;&gt;"No"),"Select final delivery status",IF(COUNTIFS('Item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incomplete","Linked"))))))))="Linked",SUMIFS('Receipt'!$G$68:$G$117,'Receipt'!$B$68:$B$117,A25,'Receipt'!$C$68:$C$117,C25,'Receipt'!$L$68:$L$117,"Receipt recorded"),""))</x:f>
      </x:c>
      <x:c r="L25" s="28" t="str">
        <x:f>IF(A25="","",IF(IF(COUNTIFS('Receipt'!$A$8:$A$57,A25)&lt;&gt;1,"Duplicate order line",IF(OR(LEN(B25&amp;"")=0,LEN(C25&amp;"")=0,LEN(D25&amp;"")=0,LEN(E25&amp;"")=0,LEN(F25&amp;"")=0,LEN(G25&amp;"")=0,LEN(I25&amp;"")=0),"Complete actual order line",IF(AND(F25&lt;&gt;"Each",F25&lt;&gt;"Pack"),"Select Each or Pack order unit",IF(OR(NOT(ISNUMBER(G25)),G25&lt;=0,MOD(G25,1)&lt;&gt;0),"Order quantity must be positive whole",IF(AND(I25&lt;&gt;"Yes",I25&lt;&gt;"No"),"Select final delivery status",IF(COUNTIFS('Item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incomplete","Linked"))))))))="Linked",H25-K25,""))</x:f>
      </x:c>
      <x:c r="M25" s="27" t="str">
        <x:f>IF(LEN(A25&amp;"")=0,IF(COUNTA(A25,B25,C25,D25,E25,F25,G25,I25)=0,"","Enter Order line ID"),IF(IF(COUNTIFS('Receipt'!$A$8:$A$57,A25)&lt;&gt;1,"Duplicate order line",IF(OR(LEN(B25&amp;"")=0,LEN(C25&amp;"")=0,LEN(D25&amp;"")=0,LEN(E25&amp;"")=0,LEN(F25&amp;"")=0,LEN(G25&amp;"")=0,LEN(I25&amp;"")=0),"Complete actual order line",IF(AND(F25&lt;&gt;"Each",F25&lt;&gt;"Pack"),"Select Each or Pack order unit",IF(OR(NOT(ISNUMBER(G25)),G25&lt;=0,MOD(G25,1)&lt;&gt;0),"Order quantity must be positive whole",IF(AND(I25&lt;&gt;"Yes",I25&lt;&gt;"No"),"Select final delivery status",IF(COUNTIFS('Item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incomplete","Linked"))))))))&lt;&gt;"Linked",IF(COUNTIFS('Receipt'!$A$8:$A$57,A25)&lt;&gt;1,"Duplicate order line",IF(OR(LEN(B25&amp;"")=0,LEN(C25&amp;"")=0,LEN(D25&amp;"")=0,LEN(E25&amp;"")=0,LEN(F25&amp;"")=0,LEN(G25&amp;"")=0,LEN(I25&amp;"")=0),"Complete actual order line",IF(AND(F25&lt;&gt;"Each",F25&lt;&gt;"Pack"),"Select Each or Pack order unit",IF(OR(NOT(ISNUMBER(G25)),G25&lt;=0,MOD(G25,1)&lt;&gt;0),"Order quantity must be positive whole",IF(AND(I25&lt;&gt;"Yes",I25&lt;&gt;"No"),"Select final delivery status",IF(COUNTIFS('Item Register'!$A$8:$A$57,B25)&lt;&gt;1,"Missing or duplicate Item ID",IF(INDEX('Item Register'!$C$8:$C$57,MATCH(B25,'Item Register'!$A$8:$A$57,0))&lt;&gt;C25,"Revision mismatch",IF(INDEX('Item Register'!$J$8:$J$57,MATCH(B25,'Item Register'!$A$8:$A$57,0))&lt;&gt;"Recorded","Item record incomplete","Linked")))))))),IF(COUNTIFS('Receipt'!$B$68:$B$117,A25)&lt;&gt;COUNTIFS('Receipt'!$B$68:$B$117,A25,'Receipt'!$C$68:$C$117,C25),"Resolve receipt revision differences",IF(COUNTIFS('Receipt'!$B$68:$B$117,A25,'Receipt'!$C$68:$C$117,C25)=0,"No receipt events recorded",IF(COUNTIFS('Receipt'!$B$68:$B$117,A25,'Receipt'!$C$68:$C$117,C25)&lt;&gt;COUNTIFS('Receipt'!$B$68:$B$117,A25,'Receipt'!$C$68:$C$117,C25,'Receipt'!$L$68:$L$117,"Receipt recorded"),"Resolve receipt event records",IF(K25&lt;&gt;H25,"Accepted pieces differ from order",IF(I25&lt;&gt;"Yes","Final delivery not declared","Quantity reconciliation recorded")))))))</x:f>
      </x:c>
    </x:row>
    <x:row r="26" ht="38" customHeight="1">
      <x:c r="A26" s="23"/>
      <x:c r="B26" s="23"/>
      <x:c r="C26" s="23"/>
      <x:c r="D26" s="23"/>
      <x:c r="E26" s="23"/>
      <x:c r="F26" s="22"/>
      <x:c r="G26" s="25"/>
      <x:c r="H26" s="28" t="str">
        <x:f>IF(A26="","",IF(IF(COUNTIFS('Receipt'!$A$8:$A$57,A26)&lt;&gt;1,"Duplicate order line",IF(OR(LEN(B26&amp;"")=0,LEN(C26&amp;"")=0,LEN(D26&amp;"")=0,LEN(E26&amp;"")=0,LEN(F26&amp;"")=0,LEN(G26&amp;"")=0,LEN(I26&amp;"")=0),"Complete actual order line",IF(AND(F26&lt;&gt;"Each",F26&lt;&gt;"Pack"),"Select Each or Pack order unit",IF(OR(NOT(ISNUMBER(G26)),G26&lt;=0,MOD(G26,1)&lt;&gt;0),"Order quantity must be positive whole",IF(AND(I26&lt;&gt;"Yes",I26&lt;&gt;"No"),"Select final delivery status",IF(COUNTIFS('Item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incomplete","Linked"))))))))="Linked",IF(F26="Each",G26,G26*INDEX('Item Register'!$F$8:$F$57,MATCH(B26,'Item Register'!$A$8:$A$57,0))),""))</x:f>
      </x:c>
      <x:c r="I26" s="22"/>
      <x:c r="J26" s="28" t="str">
        <x:f>IF(A26="","",IF(IF(COUNTIFS('Receipt'!$A$8:$A$57,A26)&lt;&gt;1,"Duplicate order line",IF(OR(LEN(B26&amp;"")=0,LEN(C26&amp;"")=0,LEN(D26&amp;"")=0,LEN(E26&amp;"")=0,LEN(F26&amp;"")=0,LEN(G26&amp;"")=0,LEN(I26&amp;"")=0),"Complete actual order line",IF(AND(F26&lt;&gt;"Each",F26&lt;&gt;"Pack"),"Select Each or Pack order unit",IF(OR(NOT(ISNUMBER(G26)),G26&lt;=0,MOD(G26,1)&lt;&gt;0),"Order quantity must be positive whole",IF(AND(I26&lt;&gt;"Yes",I26&lt;&gt;"No"),"Select final delivery status",IF(COUNTIFS('Item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incomplete","Linked"))))))))="Linked",SUMIFS('Receipt'!$F$68:$F$117,'Receipt'!$B$68:$B$117,A26,'Receipt'!$C$68:$C$117,C26),""))</x:f>
      </x:c>
      <x:c r="K26" s="28" t="str">
        <x:f>IF(A26="","",IF(IF(COUNTIFS('Receipt'!$A$8:$A$57,A26)&lt;&gt;1,"Duplicate order line",IF(OR(LEN(B26&amp;"")=0,LEN(C26&amp;"")=0,LEN(D26&amp;"")=0,LEN(E26&amp;"")=0,LEN(F26&amp;"")=0,LEN(G26&amp;"")=0,LEN(I26&amp;"")=0),"Complete actual order line",IF(AND(F26&lt;&gt;"Each",F26&lt;&gt;"Pack"),"Select Each or Pack order unit",IF(OR(NOT(ISNUMBER(G26)),G26&lt;=0,MOD(G26,1)&lt;&gt;0),"Order quantity must be positive whole",IF(AND(I26&lt;&gt;"Yes",I26&lt;&gt;"No"),"Select final delivery status",IF(COUNTIFS('Item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incomplete","Linked"))))))))="Linked",SUMIFS('Receipt'!$G$68:$G$117,'Receipt'!$B$68:$B$117,A26,'Receipt'!$C$68:$C$117,C26,'Receipt'!$L$68:$L$117,"Receipt recorded"),""))</x:f>
      </x:c>
      <x:c r="L26" s="28" t="str">
        <x:f>IF(A26="","",IF(IF(COUNTIFS('Receipt'!$A$8:$A$57,A26)&lt;&gt;1,"Duplicate order line",IF(OR(LEN(B26&amp;"")=0,LEN(C26&amp;"")=0,LEN(D26&amp;"")=0,LEN(E26&amp;"")=0,LEN(F26&amp;"")=0,LEN(G26&amp;"")=0,LEN(I26&amp;"")=0),"Complete actual order line",IF(AND(F26&lt;&gt;"Each",F26&lt;&gt;"Pack"),"Select Each or Pack order unit",IF(OR(NOT(ISNUMBER(G26)),G26&lt;=0,MOD(G26,1)&lt;&gt;0),"Order quantity must be positive whole",IF(AND(I26&lt;&gt;"Yes",I26&lt;&gt;"No"),"Select final delivery status",IF(COUNTIFS('Item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incomplete","Linked"))))))))="Linked",H26-K26,""))</x:f>
      </x:c>
      <x:c r="M26" s="27" t="str">
        <x:f>IF(LEN(A26&amp;"")=0,IF(COUNTA(A26,B26,C26,D26,E26,F26,G26,I26)=0,"","Enter Order line ID"),IF(IF(COUNTIFS('Receipt'!$A$8:$A$57,A26)&lt;&gt;1,"Duplicate order line",IF(OR(LEN(B26&amp;"")=0,LEN(C26&amp;"")=0,LEN(D26&amp;"")=0,LEN(E26&amp;"")=0,LEN(F26&amp;"")=0,LEN(G26&amp;"")=0,LEN(I26&amp;"")=0),"Complete actual order line",IF(AND(F26&lt;&gt;"Each",F26&lt;&gt;"Pack"),"Select Each or Pack order unit",IF(OR(NOT(ISNUMBER(G26)),G26&lt;=0,MOD(G26,1)&lt;&gt;0),"Order quantity must be positive whole",IF(AND(I26&lt;&gt;"Yes",I26&lt;&gt;"No"),"Select final delivery status",IF(COUNTIFS('Item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incomplete","Linked"))))))))&lt;&gt;"Linked",IF(COUNTIFS('Receipt'!$A$8:$A$57,A26)&lt;&gt;1,"Duplicate order line",IF(OR(LEN(B26&amp;"")=0,LEN(C26&amp;"")=0,LEN(D26&amp;"")=0,LEN(E26&amp;"")=0,LEN(F26&amp;"")=0,LEN(G26&amp;"")=0,LEN(I26&amp;"")=0),"Complete actual order line",IF(AND(F26&lt;&gt;"Each",F26&lt;&gt;"Pack"),"Select Each or Pack order unit",IF(OR(NOT(ISNUMBER(G26)),G26&lt;=0,MOD(G26,1)&lt;&gt;0),"Order quantity must be positive whole",IF(AND(I26&lt;&gt;"Yes",I26&lt;&gt;"No"),"Select final delivery status",IF(COUNTIFS('Item Register'!$A$8:$A$57,B26)&lt;&gt;1,"Missing or duplicate Item ID",IF(INDEX('Item Register'!$C$8:$C$57,MATCH(B26,'Item Register'!$A$8:$A$57,0))&lt;&gt;C26,"Revision mismatch",IF(INDEX('Item Register'!$J$8:$J$57,MATCH(B26,'Item Register'!$A$8:$A$57,0))&lt;&gt;"Recorded","Item record incomplete","Linked")))))))),IF(COUNTIFS('Receipt'!$B$68:$B$117,A26)&lt;&gt;COUNTIFS('Receipt'!$B$68:$B$117,A26,'Receipt'!$C$68:$C$117,C26),"Resolve receipt revision differences",IF(COUNTIFS('Receipt'!$B$68:$B$117,A26,'Receipt'!$C$68:$C$117,C26)=0,"No receipt events recorded",IF(COUNTIFS('Receipt'!$B$68:$B$117,A26,'Receipt'!$C$68:$C$117,C26)&lt;&gt;COUNTIFS('Receipt'!$B$68:$B$117,A26,'Receipt'!$C$68:$C$117,C26,'Receipt'!$L$68:$L$117,"Receipt recorded"),"Resolve receipt event records",IF(K26&lt;&gt;H26,"Accepted pieces differ from order",IF(I26&lt;&gt;"Yes","Final delivery not declared","Quantity reconciliation recorded")))))))</x:f>
      </x:c>
    </x:row>
    <x:row r="27" ht="38" customHeight="1">
      <x:c r="A27" s="23"/>
      <x:c r="B27" s="23"/>
      <x:c r="C27" s="23"/>
      <x:c r="D27" s="23"/>
      <x:c r="E27" s="23"/>
      <x:c r="F27" s="22"/>
      <x:c r="G27" s="25"/>
      <x:c r="H27" s="28" t="str">
        <x:f>IF(A27="","",IF(IF(COUNTIFS('Receipt'!$A$8:$A$57,A27)&lt;&gt;1,"Duplicate order line",IF(OR(LEN(B27&amp;"")=0,LEN(C27&amp;"")=0,LEN(D27&amp;"")=0,LEN(E27&amp;"")=0,LEN(F27&amp;"")=0,LEN(G27&amp;"")=0,LEN(I27&amp;"")=0),"Complete actual order line",IF(AND(F27&lt;&gt;"Each",F27&lt;&gt;"Pack"),"Select Each or Pack order unit",IF(OR(NOT(ISNUMBER(G27)),G27&lt;=0,MOD(G27,1)&lt;&gt;0),"Order quantity must be positive whole",IF(AND(I27&lt;&gt;"Yes",I27&lt;&gt;"No"),"Select final delivery status",IF(COUNTIFS('Item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incomplete","Linked"))))))))="Linked",IF(F27="Each",G27,G27*INDEX('Item Register'!$F$8:$F$57,MATCH(B27,'Item Register'!$A$8:$A$57,0))),""))</x:f>
      </x:c>
      <x:c r="I27" s="22"/>
      <x:c r="J27" s="28" t="str">
        <x:f>IF(A27="","",IF(IF(COUNTIFS('Receipt'!$A$8:$A$57,A27)&lt;&gt;1,"Duplicate order line",IF(OR(LEN(B27&amp;"")=0,LEN(C27&amp;"")=0,LEN(D27&amp;"")=0,LEN(E27&amp;"")=0,LEN(F27&amp;"")=0,LEN(G27&amp;"")=0,LEN(I27&amp;"")=0),"Complete actual order line",IF(AND(F27&lt;&gt;"Each",F27&lt;&gt;"Pack"),"Select Each or Pack order unit",IF(OR(NOT(ISNUMBER(G27)),G27&lt;=0,MOD(G27,1)&lt;&gt;0),"Order quantity must be positive whole",IF(AND(I27&lt;&gt;"Yes",I27&lt;&gt;"No"),"Select final delivery status",IF(COUNTIFS('Item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incomplete","Linked"))))))))="Linked",SUMIFS('Receipt'!$F$68:$F$117,'Receipt'!$B$68:$B$117,A27,'Receipt'!$C$68:$C$117,C27),""))</x:f>
      </x:c>
      <x:c r="K27" s="28" t="str">
        <x:f>IF(A27="","",IF(IF(COUNTIFS('Receipt'!$A$8:$A$57,A27)&lt;&gt;1,"Duplicate order line",IF(OR(LEN(B27&amp;"")=0,LEN(C27&amp;"")=0,LEN(D27&amp;"")=0,LEN(E27&amp;"")=0,LEN(F27&amp;"")=0,LEN(G27&amp;"")=0,LEN(I27&amp;"")=0),"Complete actual order line",IF(AND(F27&lt;&gt;"Each",F27&lt;&gt;"Pack"),"Select Each or Pack order unit",IF(OR(NOT(ISNUMBER(G27)),G27&lt;=0,MOD(G27,1)&lt;&gt;0),"Order quantity must be positive whole",IF(AND(I27&lt;&gt;"Yes",I27&lt;&gt;"No"),"Select final delivery status",IF(COUNTIFS('Item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incomplete","Linked"))))))))="Linked",SUMIFS('Receipt'!$G$68:$G$117,'Receipt'!$B$68:$B$117,A27,'Receipt'!$C$68:$C$117,C27,'Receipt'!$L$68:$L$117,"Receipt recorded"),""))</x:f>
      </x:c>
      <x:c r="L27" s="28" t="str">
        <x:f>IF(A27="","",IF(IF(COUNTIFS('Receipt'!$A$8:$A$57,A27)&lt;&gt;1,"Duplicate order line",IF(OR(LEN(B27&amp;"")=0,LEN(C27&amp;"")=0,LEN(D27&amp;"")=0,LEN(E27&amp;"")=0,LEN(F27&amp;"")=0,LEN(G27&amp;"")=0,LEN(I27&amp;"")=0),"Complete actual order line",IF(AND(F27&lt;&gt;"Each",F27&lt;&gt;"Pack"),"Select Each or Pack order unit",IF(OR(NOT(ISNUMBER(G27)),G27&lt;=0,MOD(G27,1)&lt;&gt;0),"Order quantity must be positive whole",IF(AND(I27&lt;&gt;"Yes",I27&lt;&gt;"No"),"Select final delivery status",IF(COUNTIFS('Item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incomplete","Linked"))))))))="Linked",H27-K27,""))</x:f>
      </x:c>
      <x:c r="M27" s="27" t="str">
        <x:f>IF(LEN(A27&amp;"")=0,IF(COUNTA(A27,B27,C27,D27,E27,F27,G27,I27)=0,"","Enter Order line ID"),IF(IF(COUNTIFS('Receipt'!$A$8:$A$57,A27)&lt;&gt;1,"Duplicate order line",IF(OR(LEN(B27&amp;"")=0,LEN(C27&amp;"")=0,LEN(D27&amp;"")=0,LEN(E27&amp;"")=0,LEN(F27&amp;"")=0,LEN(G27&amp;"")=0,LEN(I27&amp;"")=0),"Complete actual order line",IF(AND(F27&lt;&gt;"Each",F27&lt;&gt;"Pack"),"Select Each or Pack order unit",IF(OR(NOT(ISNUMBER(G27)),G27&lt;=0,MOD(G27,1)&lt;&gt;0),"Order quantity must be positive whole",IF(AND(I27&lt;&gt;"Yes",I27&lt;&gt;"No"),"Select final delivery status",IF(COUNTIFS('Item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incomplete","Linked"))))))))&lt;&gt;"Linked",IF(COUNTIFS('Receipt'!$A$8:$A$57,A27)&lt;&gt;1,"Duplicate order line",IF(OR(LEN(B27&amp;"")=0,LEN(C27&amp;"")=0,LEN(D27&amp;"")=0,LEN(E27&amp;"")=0,LEN(F27&amp;"")=0,LEN(G27&amp;"")=0,LEN(I27&amp;"")=0),"Complete actual order line",IF(AND(F27&lt;&gt;"Each",F27&lt;&gt;"Pack"),"Select Each or Pack order unit",IF(OR(NOT(ISNUMBER(G27)),G27&lt;=0,MOD(G27,1)&lt;&gt;0),"Order quantity must be positive whole",IF(AND(I27&lt;&gt;"Yes",I27&lt;&gt;"No"),"Select final delivery status",IF(COUNTIFS('Item Register'!$A$8:$A$57,B27)&lt;&gt;1,"Missing or duplicate Item ID",IF(INDEX('Item Register'!$C$8:$C$57,MATCH(B27,'Item Register'!$A$8:$A$57,0))&lt;&gt;C27,"Revision mismatch",IF(INDEX('Item Register'!$J$8:$J$57,MATCH(B27,'Item Register'!$A$8:$A$57,0))&lt;&gt;"Recorded","Item record incomplete","Linked")))))))),IF(COUNTIFS('Receipt'!$B$68:$B$117,A27)&lt;&gt;COUNTIFS('Receipt'!$B$68:$B$117,A27,'Receipt'!$C$68:$C$117,C27),"Resolve receipt revision differences",IF(COUNTIFS('Receipt'!$B$68:$B$117,A27,'Receipt'!$C$68:$C$117,C27)=0,"No receipt events recorded",IF(COUNTIFS('Receipt'!$B$68:$B$117,A27,'Receipt'!$C$68:$C$117,C27)&lt;&gt;COUNTIFS('Receipt'!$B$68:$B$117,A27,'Receipt'!$C$68:$C$117,C27,'Receipt'!$L$68:$L$117,"Receipt recorded"),"Resolve receipt event records",IF(K27&lt;&gt;H27,"Accepted pieces differ from order",IF(I27&lt;&gt;"Yes","Final delivery not declared","Quantity reconciliation recorded")))))))</x:f>
      </x:c>
    </x:row>
    <x:row r="28" ht="38" customHeight="1">
      <x:c r="A28" s="23"/>
      <x:c r="B28" s="23"/>
      <x:c r="C28" s="23"/>
      <x:c r="D28" s="23"/>
      <x:c r="E28" s="23"/>
      <x:c r="F28" s="22"/>
      <x:c r="G28" s="25"/>
      <x:c r="H28" s="28" t="str">
        <x:f>IF(A28="","",IF(IF(COUNTIFS('Receipt'!$A$8:$A$57,A28)&lt;&gt;1,"Duplicate order line",IF(OR(LEN(B28&amp;"")=0,LEN(C28&amp;"")=0,LEN(D28&amp;"")=0,LEN(E28&amp;"")=0,LEN(F28&amp;"")=0,LEN(G28&amp;"")=0,LEN(I28&amp;"")=0),"Complete actual order line",IF(AND(F28&lt;&gt;"Each",F28&lt;&gt;"Pack"),"Select Each or Pack order unit",IF(OR(NOT(ISNUMBER(G28)),G28&lt;=0,MOD(G28,1)&lt;&gt;0),"Order quantity must be positive whole",IF(AND(I28&lt;&gt;"Yes",I28&lt;&gt;"No"),"Select final delivery status",IF(COUNTIFS('Item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incomplete","Linked"))))))))="Linked",IF(F28="Each",G28,G28*INDEX('Item Register'!$F$8:$F$57,MATCH(B28,'Item Register'!$A$8:$A$57,0))),""))</x:f>
      </x:c>
      <x:c r="I28" s="22"/>
      <x:c r="J28" s="28" t="str">
        <x:f>IF(A28="","",IF(IF(COUNTIFS('Receipt'!$A$8:$A$57,A28)&lt;&gt;1,"Duplicate order line",IF(OR(LEN(B28&amp;"")=0,LEN(C28&amp;"")=0,LEN(D28&amp;"")=0,LEN(E28&amp;"")=0,LEN(F28&amp;"")=0,LEN(G28&amp;"")=0,LEN(I28&amp;"")=0),"Complete actual order line",IF(AND(F28&lt;&gt;"Each",F28&lt;&gt;"Pack"),"Select Each or Pack order unit",IF(OR(NOT(ISNUMBER(G28)),G28&lt;=0,MOD(G28,1)&lt;&gt;0),"Order quantity must be positive whole",IF(AND(I28&lt;&gt;"Yes",I28&lt;&gt;"No"),"Select final delivery status",IF(COUNTIFS('Item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incomplete","Linked"))))))))="Linked",SUMIFS('Receipt'!$F$68:$F$117,'Receipt'!$B$68:$B$117,A28,'Receipt'!$C$68:$C$117,C28),""))</x:f>
      </x:c>
      <x:c r="K28" s="28" t="str">
        <x:f>IF(A28="","",IF(IF(COUNTIFS('Receipt'!$A$8:$A$57,A28)&lt;&gt;1,"Duplicate order line",IF(OR(LEN(B28&amp;"")=0,LEN(C28&amp;"")=0,LEN(D28&amp;"")=0,LEN(E28&amp;"")=0,LEN(F28&amp;"")=0,LEN(G28&amp;"")=0,LEN(I28&amp;"")=0),"Complete actual order line",IF(AND(F28&lt;&gt;"Each",F28&lt;&gt;"Pack"),"Select Each or Pack order unit",IF(OR(NOT(ISNUMBER(G28)),G28&lt;=0,MOD(G28,1)&lt;&gt;0),"Order quantity must be positive whole",IF(AND(I28&lt;&gt;"Yes",I28&lt;&gt;"No"),"Select final delivery status",IF(COUNTIFS('Item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incomplete","Linked"))))))))="Linked",SUMIFS('Receipt'!$G$68:$G$117,'Receipt'!$B$68:$B$117,A28,'Receipt'!$C$68:$C$117,C28,'Receipt'!$L$68:$L$117,"Receipt recorded"),""))</x:f>
      </x:c>
      <x:c r="L28" s="28" t="str">
        <x:f>IF(A28="","",IF(IF(COUNTIFS('Receipt'!$A$8:$A$57,A28)&lt;&gt;1,"Duplicate order line",IF(OR(LEN(B28&amp;"")=0,LEN(C28&amp;"")=0,LEN(D28&amp;"")=0,LEN(E28&amp;"")=0,LEN(F28&amp;"")=0,LEN(G28&amp;"")=0,LEN(I28&amp;"")=0),"Complete actual order line",IF(AND(F28&lt;&gt;"Each",F28&lt;&gt;"Pack"),"Select Each or Pack order unit",IF(OR(NOT(ISNUMBER(G28)),G28&lt;=0,MOD(G28,1)&lt;&gt;0),"Order quantity must be positive whole",IF(AND(I28&lt;&gt;"Yes",I28&lt;&gt;"No"),"Select final delivery status",IF(COUNTIFS('Item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incomplete","Linked"))))))))="Linked",H28-K28,""))</x:f>
      </x:c>
      <x:c r="M28" s="27" t="str">
        <x:f>IF(LEN(A28&amp;"")=0,IF(COUNTA(A28,B28,C28,D28,E28,F28,G28,I28)=0,"","Enter Order line ID"),IF(IF(COUNTIFS('Receipt'!$A$8:$A$57,A28)&lt;&gt;1,"Duplicate order line",IF(OR(LEN(B28&amp;"")=0,LEN(C28&amp;"")=0,LEN(D28&amp;"")=0,LEN(E28&amp;"")=0,LEN(F28&amp;"")=0,LEN(G28&amp;"")=0,LEN(I28&amp;"")=0),"Complete actual order line",IF(AND(F28&lt;&gt;"Each",F28&lt;&gt;"Pack"),"Select Each or Pack order unit",IF(OR(NOT(ISNUMBER(G28)),G28&lt;=0,MOD(G28,1)&lt;&gt;0),"Order quantity must be positive whole",IF(AND(I28&lt;&gt;"Yes",I28&lt;&gt;"No"),"Select final delivery status",IF(COUNTIFS('Item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incomplete","Linked"))))))))&lt;&gt;"Linked",IF(COUNTIFS('Receipt'!$A$8:$A$57,A28)&lt;&gt;1,"Duplicate order line",IF(OR(LEN(B28&amp;"")=0,LEN(C28&amp;"")=0,LEN(D28&amp;"")=0,LEN(E28&amp;"")=0,LEN(F28&amp;"")=0,LEN(G28&amp;"")=0,LEN(I28&amp;"")=0),"Complete actual order line",IF(AND(F28&lt;&gt;"Each",F28&lt;&gt;"Pack"),"Select Each or Pack order unit",IF(OR(NOT(ISNUMBER(G28)),G28&lt;=0,MOD(G28,1)&lt;&gt;0),"Order quantity must be positive whole",IF(AND(I28&lt;&gt;"Yes",I28&lt;&gt;"No"),"Select final delivery status",IF(COUNTIFS('Item Register'!$A$8:$A$57,B28)&lt;&gt;1,"Missing or duplicate Item ID",IF(INDEX('Item Register'!$C$8:$C$57,MATCH(B28,'Item Register'!$A$8:$A$57,0))&lt;&gt;C28,"Revision mismatch",IF(INDEX('Item Register'!$J$8:$J$57,MATCH(B28,'Item Register'!$A$8:$A$57,0))&lt;&gt;"Recorded","Item record incomplete","Linked")))))))),IF(COUNTIFS('Receipt'!$B$68:$B$117,A28)&lt;&gt;COUNTIFS('Receipt'!$B$68:$B$117,A28,'Receipt'!$C$68:$C$117,C28),"Resolve receipt revision differences",IF(COUNTIFS('Receipt'!$B$68:$B$117,A28,'Receipt'!$C$68:$C$117,C28)=0,"No receipt events recorded",IF(COUNTIFS('Receipt'!$B$68:$B$117,A28,'Receipt'!$C$68:$C$117,C28)&lt;&gt;COUNTIFS('Receipt'!$B$68:$B$117,A28,'Receipt'!$C$68:$C$117,C28,'Receipt'!$L$68:$L$117,"Receipt recorded"),"Resolve receipt event records",IF(K28&lt;&gt;H28,"Accepted pieces differ from order",IF(I28&lt;&gt;"Yes","Final delivery not declared","Quantity reconciliation recorded")))))))</x:f>
      </x:c>
    </x:row>
    <x:row r="29" ht="38" customHeight="1">
      <x:c r="A29" s="23"/>
      <x:c r="B29" s="23"/>
      <x:c r="C29" s="23"/>
      <x:c r="D29" s="23"/>
      <x:c r="E29" s="23"/>
      <x:c r="F29" s="22"/>
      <x:c r="G29" s="25"/>
      <x:c r="H29" s="28" t="str">
        <x:f>IF(A29="","",IF(IF(COUNTIFS('Receipt'!$A$8:$A$57,A29)&lt;&gt;1,"Duplicate order line",IF(OR(LEN(B29&amp;"")=0,LEN(C29&amp;"")=0,LEN(D29&amp;"")=0,LEN(E29&amp;"")=0,LEN(F29&amp;"")=0,LEN(G29&amp;"")=0,LEN(I29&amp;"")=0),"Complete actual order line",IF(AND(F29&lt;&gt;"Each",F29&lt;&gt;"Pack"),"Select Each or Pack order unit",IF(OR(NOT(ISNUMBER(G29)),G29&lt;=0,MOD(G29,1)&lt;&gt;0),"Order quantity must be positive whole",IF(AND(I29&lt;&gt;"Yes",I29&lt;&gt;"No"),"Select final delivery status",IF(COUNTIFS('Item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incomplete","Linked"))))))))="Linked",IF(F29="Each",G29,G29*INDEX('Item Register'!$F$8:$F$57,MATCH(B29,'Item Register'!$A$8:$A$57,0))),""))</x:f>
      </x:c>
      <x:c r="I29" s="22"/>
      <x:c r="J29" s="28" t="str">
        <x:f>IF(A29="","",IF(IF(COUNTIFS('Receipt'!$A$8:$A$57,A29)&lt;&gt;1,"Duplicate order line",IF(OR(LEN(B29&amp;"")=0,LEN(C29&amp;"")=0,LEN(D29&amp;"")=0,LEN(E29&amp;"")=0,LEN(F29&amp;"")=0,LEN(G29&amp;"")=0,LEN(I29&amp;"")=0),"Complete actual order line",IF(AND(F29&lt;&gt;"Each",F29&lt;&gt;"Pack"),"Select Each or Pack order unit",IF(OR(NOT(ISNUMBER(G29)),G29&lt;=0,MOD(G29,1)&lt;&gt;0),"Order quantity must be positive whole",IF(AND(I29&lt;&gt;"Yes",I29&lt;&gt;"No"),"Select final delivery status",IF(COUNTIFS('Item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incomplete","Linked"))))))))="Linked",SUMIFS('Receipt'!$F$68:$F$117,'Receipt'!$B$68:$B$117,A29,'Receipt'!$C$68:$C$117,C29),""))</x:f>
      </x:c>
      <x:c r="K29" s="28" t="str">
        <x:f>IF(A29="","",IF(IF(COUNTIFS('Receipt'!$A$8:$A$57,A29)&lt;&gt;1,"Duplicate order line",IF(OR(LEN(B29&amp;"")=0,LEN(C29&amp;"")=0,LEN(D29&amp;"")=0,LEN(E29&amp;"")=0,LEN(F29&amp;"")=0,LEN(G29&amp;"")=0,LEN(I29&amp;"")=0),"Complete actual order line",IF(AND(F29&lt;&gt;"Each",F29&lt;&gt;"Pack"),"Select Each or Pack order unit",IF(OR(NOT(ISNUMBER(G29)),G29&lt;=0,MOD(G29,1)&lt;&gt;0),"Order quantity must be positive whole",IF(AND(I29&lt;&gt;"Yes",I29&lt;&gt;"No"),"Select final delivery status",IF(COUNTIFS('Item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incomplete","Linked"))))))))="Linked",SUMIFS('Receipt'!$G$68:$G$117,'Receipt'!$B$68:$B$117,A29,'Receipt'!$C$68:$C$117,C29,'Receipt'!$L$68:$L$117,"Receipt recorded"),""))</x:f>
      </x:c>
      <x:c r="L29" s="28" t="str">
        <x:f>IF(A29="","",IF(IF(COUNTIFS('Receipt'!$A$8:$A$57,A29)&lt;&gt;1,"Duplicate order line",IF(OR(LEN(B29&amp;"")=0,LEN(C29&amp;"")=0,LEN(D29&amp;"")=0,LEN(E29&amp;"")=0,LEN(F29&amp;"")=0,LEN(G29&amp;"")=0,LEN(I29&amp;"")=0),"Complete actual order line",IF(AND(F29&lt;&gt;"Each",F29&lt;&gt;"Pack"),"Select Each or Pack order unit",IF(OR(NOT(ISNUMBER(G29)),G29&lt;=0,MOD(G29,1)&lt;&gt;0),"Order quantity must be positive whole",IF(AND(I29&lt;&gt;"Yes",I29&lt;&gt;"No"),"Select final delivery status",IF(COUNTIFS('Item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incomplete","Linked"))))))))="Linked",H29-K29,""))</x:f>
      </x:c>
      <x:c r="M29" s="27" t="str">
        <x:f>IF(LEN(A29&amp;"")=0,IF(COUNTA(A29,B29,C29,D29,E29,F29,G29,I29)=0,"","Enter Order line ID"),IF(IF(COUNTIFS('Receipt'!$A$8:$A$57,A29)&lt;&gt;1,"Duplicate order line",IF(OR(LEN(B29&amp;"")=0,LEN(C29&amp;"")=0,LEN(D29&amp;"")=0,LEN(E29&amp;"")=0,LEN(F29&amp;"")=0,LEN(G29&amp;"")=0,LEN(I29&amp;"")=0),"Complete actual order line",IF(AND(F29&lt;&gt;"Each",F29&lt;&gt;"Pack"),"Select Each or Pack order unit",IF(OR(NOT(ISNUMBER(G29)),G29&lt;=0,MOD(G29,1)&lt;&gt;0),"Order quantity must be positive whole",IF(AND(I29&lt;&gt;"Yes",I29&lt;&gt;"No"),"Select final delivery status",IF(COUNTIFS('Item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incomplete","Linked"))))))))&lt;&gt;"Linked",IF(COUNTIFS('Receipt'!$A$8:$A$57,A29)&lt;&gt;1,"Duplicate order line",IF(OR(LEN(B29&amp;"")=0,LEN(C29&amp;"")=0,LEN(D29&amp;"")=0,LEN(E29&amp;"")=0,LEN(F29&amp;"")=0,LEN(G29&amp;"")=0,LEN(I29&amp;"")=0),"Complete actual order line",IF(AND(F29&lt;&gt;"Each",F29&lt;&gt;"Pack"),"Select Each or Pack order unit",IF(OR(NOT(ISNUMBER(G29)),G29&lt;=0,MOD(G29,1)&lt;&gt;0),"Order quantity must be positive whole",IF(AND(I29&lt;&gt;"Yes",I29&lt;&gt;"No"),"Select final delivery status",IF(COUNTIFS('Item Register'!$A$8:$A$57,B29)&lt;&gt;1,"Missing or duplicate Item ID",IF(INDEX('Item Register'!$C$8:$C$57,MATCH(B29,'Item Register'!$A$8:$A$57,0))&lt;&gt;C29,"Revision mismatch",IF(INDEX('Item Register'!$J$8:$J$57,MATCH(B29,'Item Register'!$A$8:$A$57,0))&lt;&gt;"Recorded","Item record incomplete","Linked")))))))),IF(COUNTIFS('Receipt'!$B$68:$B$117,A29)&lt;&gt;COUNTIFS('Receipt'!$B$68:$B$117,A29,'Receipt'!$C$68:$C$117,C29),"Resolve receipt revision differences",IF(COUNTIFS('Receipt'!$B$68:$B$117,A29,'Receipt'!$C$68:$C$117,C29)=0,"No receipt events recorded",IF(COUNTIFS('Receipt'!$B$68:$B$117,A29,'Receipt'!$C$68:$C$117,C29)&lt;&gt;COUNTIFS('Receipt'!$B$68:$B$117,A29,'Receipt'!$C$68:$C$117,C29,'Receipt'!$L$68:$L$117,"Receipt recorded"),"Resolve receipt event records",IF(K29&lt;&gt;H29,"Accepted pieces differ from order",IF(I29&lt;&gt;"Yes","Final delivery not declared","Quantity reconciliation recorded")))))))</x:f>
      </x:c>
    </x:row>
    <x:row r="30" ht="38" customHeight="1">
      <x:c r="A30" s="23"/>
      <x:c r="B30" s="23"/>
      <x:c r="C30" s="23"/>
      <x:c r="D30" s="23"/>
      <x:c r="E30" s="23"/>
      <x:c r="F30" s="22"/>
      <x:c r="G30" s="25"/>
      <x:c r="H30" s="28" t="str">
        <x:f>IF(A30="","",IF(IF(COUNTIFS('Receipt'!$A$8:$A$57,A30)&lt;&gt;1,"Duplicate order line",IF(OR(LEN(B30&amp;"")=0,LEN(C30&amp;"")=0,LEN(D30&amp;"")=0,LEN(E30&amp;"")=0,LEN(F30&amp;"")=0,LEN(G30&amp;"")=0,LEN(I30&amp;"")=0),"Complete actual order line",IF(AND(F30&lt;&gt;"Each",F30&lt;&gt;"Pack"),"Select Each or Pack order unit",IF(OR(NOT(ISNUMBER(G30)),G30&lt;=0,MOD(G30,1)&lt;&gt;0),"Order quantity must be positive whole",IF(AND(I30&lt;&gt;"Yes",I30&lt;&gt;"No"),"Select final delivery status",IF(COUNTIFS('Item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incomplete","Linked"))))))))="Linked",IF(F30="Each",G30,G30*INDEX('Item Register'!$F$8:$F$57,MATCH(B30,'Item Register'!$A$8:$A$57,0))),""))</x:f>
      </x:c>
      <x:c r="I30" s="22"/>
      <x:c r="J30" s="28" t="str">
        <x:f>IF(A30="","",IF(IF(COUNTIFS('Receipt'!$A$8:$A$57,A30)&lt;&gt;1,"Duplicate order line",IF(OR(LEN(B30&amp;"")=0,LEN(C30&amp;"")=0,LEN(D30&amp;"")=0,LEN(E30&amp;"")=0,LEN(F30&amp;"")=0,LEN(G30&amp;"")=0,LEN(I30&amp;"")=0),"Complete actual order line",IF(AND(F30&lt;&gt;"Each",F30&lt;&gt;"Pack"),"Select Each or Pack order unit",IF(OR(NOT(ISNUMBER(G30)),G30&lt;=0,MOD(G30,1)&lt;&gt;0),"Order quantity must be positive whole",IF(AND(I30&lt;&gt;"Yes",I30&lt;&gt;"No"),"Select final delivery status",IF(COUNTIFS('Item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incomplete","Linked"))))))))="Linked",SUMIFS('Receipt'!$F$68:$F$117,'Receipt'!$B$68:$B$117,A30,'Receipt'!$C$68:$C$117,C30),""))</x:f>
      </x:c>
      <x:c r="K30" s="28" t="str">
        <x:f>IF(A30="","",IF(IF(COUNTIFS('Receipt'!$A$8:$A$57,A30)&lt;&gt;1,"Duplicate order line",IF(OR(LEN(B30&amp;"")=0,LEN(C30&amp;"")=0,LEN(D30&amp;"")=0,LEN(E30&amp;"")=0,LEN(F30&amp;"")=0,LEN(G30&amp;"")=0,LEN(I30&amp;"")=0),"Complete actual order line",IF(AND(F30&lt;&gt;"Each",F30&lt;&gt;"Pack"),"Select Each or Pack order unit",IF(OR(NOT(ISNUMBER(G30)),G30&lt;=0,MOD(G30,1)&lt;&gt;0),"Order quantity must be positive whole",IF(AND(I30&lt;&gt;"Yes",I30&lt;&gt;"No"),"Select final delivery status",IF(COUNTIFS('Item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incomplete","Linked"))))))))="Linked",SUMIFS('Receipt'!$G$68:$G$117,'Receipt'!$B$68:$B$117,A30,'Receipt'!$C$68:$C$117,C30,'Receipt'!$L$68:$L$117,"Receipt recorded"),""))</x:f>
      </x:c>
      <x:c r="L30" s="28" t="str">
        <x:f>IF(A30="","",IF(IF(COUNTIFS('Receipt'!$A$8:$A$57,A30)&lt;&gt;1,"Duplicate order line",IF(OR(LEN(B30&amp;"")=0,LEN(C30&amp;"")=0,LEN(D30&amp;"")=0,LEN(E30&amp;"")=0,LEN(F30&amp;"")=0,LEN(G30&amp;"")=0,LEN(I30&amp;"")=0),"Complete actual order line",IF(AND(F30&lt;&gt;"Each",F30&lt;&gt;"Pack"),"Select Each or Pack order unit",IF(OR(NOT(ISNUMBER(G30)),G30&lt;=0,MOD(G30,1)&lt;&gt;0),"Order quantity must be positive whole",IF(AND(I30&lt;&gt;"Yes",I30&lt;&gt;"No"),"Select final delivery status",IF(COUNTIFS('Item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incomplete","Linked"))))))))="Linked",H30-K30,""))</x:f>
      </x:c>
      <x:c r="M30" s="27" t="str">
        <x:f>IF(LEN(A30&amp;"")=0,IF(COUNTA(A30,B30,C30,D30,E30,F30,G30,I30)=0,"","Enter Order line ID"),IF(IF(COUNTIFS('Receipt'!$A$8:$A$57,A30)&lt;&gt;1,"Duplicate order line",IF(OR(LEN(B30&amp;"")=0,LEN(C30&amp;"")=0,LEN(D30&amp;"")=0,LEN(E30&amp;"")=0,LEN(F30&amp;"")=0,LEN(G30&amp;"")=0,LEN(I30&amp;"")=0),"Complete actual order line",IF(AND(F30&lt;&gt;"Each",F30&lt;&gt;"Pack"),"Select Each or Pack order unit",IF(OR(NOT(ISNUMBER(G30)),G30&lt;=0,MOD(G30,1)&lt;&gt;0),"Order quantity must be positive whole",IF(AND(I30&lt;&gt;"Yes",I30&lt;&gt;"No"),"Select final delivery status",IF(COUNTIFS('Item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incomplete","Linked"))))))))&lt;&gt;"Linked",IF(COUNTIFS('Receipt'!$A$8:$A$57,A30)&lt;&gt;1,"Duplicate order line",IF(OR(LEN(B30&amp;"")=0,LEN(C30&amp;"")=0,LEN(D30&amp;"")=0,LEN(E30&amp;"")=0,LEN(F30&amp;"")=0,LEN(G30&amp;"")=0,LEN(I30&amp;"")=0),"Complete actual order line",IF(AND(F30&lt;&gt;"Each",F30&lt;&gt;"Pack"),"Select Each or Pack order unit",IF(OR(NOT(ISNUMBER(G30)),G30&lt;=0,MOD(G30,1)&lt;&gt;0),"Order quantity must be positive whole",IF(AND(I30&lt;&gt;"Yes",I30&lt;&gt;"No"),"Select final delivery status",IF(COUNTIFS('Item Register'!$A$8:$A$57,B30)&lt;&gt;1,"Missing or duplicate Item ID",IF(INDEX('Item Register'!$C$8:$C$57,MATCH(B30,'Item Register'!$A$8:$A$57,0))&lt;&gt;C30,"Revision mismatch",IF(INDEX('Item Register'!$J$8:$J$57,MATCH(B30,'Item Register'!$A$8:$A$57,0))&lt;&gt;"Recorded","Item record incomplete","Linked")))))))),IF(COUNTIFS('Receipt'!$B$68:$B$117,A30)&lt;&gt;COUNTIFS('Receipt'!$B$68:$B$117,A30,'Receipt'!$C$68:$C$117,C30),"Resolve receipt revision differences",IF(COUNTIFS('Receipt'!$B$68:$B$117,A30,'Receipt'!$C$68:$C$117,C30)=0,"No receipt events recorded",IF(COUNTIFS('Receipt'!$B$68:$B$117,A30,'Receipt'!$C$68:$C$117,C30)&lt;&gt;COUNTIFS('Receipt'!$B$68:$B$117,A30,'Receipt'!$C$68:$C$117,C30,'Receipt'!$L$68:$L$117,"Receipt recorded"),"Resolve receipt event records",IF(K30&lt;&gt;H30,"Accepted pieces differ from order",IF(I30&lt;&gt;"Yes","Final delivery not declared","Quantity reconciliation recorded")))))))</x:f>
      </x:c>
    </x:row>
    <x:row r="31" ht="38" customHeight="1">
      <x:c r="A31" s="23"/>
      <x:c r="B31" s="23"/>
      <x:c r="C31" s="23"/>
      <x:c r="D31" s="23"/>
      <x:c r="E31" s="23"/>
      <x:c r="F31" s="22"/>
      <x:c r="G31" s="25"/>
      <x:c r="H31" s="28" t="str">
        <x:f>IF(A31="","",IF(IF(COUNTIFS('Receipt'!$A$8:$A$57,A31)&lt;&gt;1,"Duplicate order line",IF(OR(LEN(B31&amp;"")=0,LEN(C31&amp;"")=0,LEN(D31&amp;"")=0,LEN(E31&amp;"")=0,LEN(F31&amp;"")=0,LEN(G31&amp;"")=0,LEN(I31&amp;"")=0),"Complete actual order line",IF(AND(F31&lt;&gt;"Each",F31&lt;&gt;"Pack"),"Select Each or Pack order unit",IF(OR(NOT(ISNUMBER(G31)),G31&lt;=0,MOD(G31,1)&lt;&gt;0),"Order quantity must be positive whole",IF(AND(I31&lt;&gt;"Yes",I31&lt;&gt;"No"),"Select final delivery status",IF(COUNTIFS('Item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incomplete","Linked"))))))))="Linked",IF(F31="Each",G31,G31*INDEX('Item Register'!$F$8:$F$57,MATCH(B31,'Item Register'!$A$8:$A$57,0))),""))</x:f>
      </x:c>
      <x:c r="I31" s="22"/>
      <x:c r="J31" s="28" t="str">
        <x:f>IF(A31="","",IF(IF(COUNTIFS('Receipt'!$A$8:$A$57,A31)&lt;&gt;1,"Duplicate order line",IF(OR(LEN(B31&amp;"")=0,LEN(C31&amp;"")=0,LEN(D31&amp;"")=0,LEN(E31&amp;"")=0,LEN(F31&amp;"")=0,LEN(G31&amp;"")=0,LEN(I31&amp;"")=0),"Complete actual order line",IF(AND(F31&lt;&gt;"Each",F31&lt;&gt;"Pack"),"Select Each or Pack order unit",IF(OR(NOT(ISNUMBER(G31)),G31&lt;=0,MOD(G31,1)&lt;&gt;0),"Order quantity must be positive whole",IF(AND(I31&lt;&gt;"Yes",I31&lt;&gt;"No"),"Select final delivery status",IF(COUNTIFS('Item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incomplete","Linked"))))))))="Linked",SUMIFS('Receipt'!$F$68:$F$117,'Receipt'!$B$68:$B$117,A31,'Receipt'!$C$68:$C$117,C31),""))</x:f>
      </x:c>
      <x:c r="K31" s="28" t="str">
        <x:f>IF(A31="","",IF(IF(COUNTIFS('Receipt'!$A$8:$A$57,A31)&lt;&gt;1,"Duplicate order line",IF(OR(LEN(B31&amp;"")=0,LEN(C31&amp;"")=0,LEN(D31&amp;"")=0,LEN(E31&amp;"")=0,LEN(F31&amp;"")=0,LEN(G31&amp;"")=0,LEN(I31&amp;"")=0),"Complete actual order line",IF(AND(F31&lt;&gt;"Each",F31&lt;&gt;"Pack"),"Select Each or Pack order unit",IF(OR(NOT(ISNUMBER(G31)),G31&lt;=0,MOD(G31,1)&lt;&gt;0),"Order quantity must be positive whole",IF(AND(I31&lt;&gt;"Yes",I31&lt;&gt;"No"),"Select final delivery status",IF(COUNTIFS('Item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incomplete","Linked"))))))))="Linked",SUMIFS('Receipt'!$G$68:$G$117,'Receipt'!$B$68:$B$117,A31,'Receipt'!$C$68:$C$117,C31,'Receipt'!$L$68:$L$117,"Receipt recorded"),""))</x:f>
      </x:c>
      <x:c r="L31" s="28" t="str">
        <x:f>IF(A31="","",IF(IF(COUNTIFS('Receipt'!$A$8:$A$57,A31)&lt;&gt;1,"Duplicate order line",IF(OR(LEN(B31&amp;"")=0,LEN(C31&amp;"")=0,LEN(D31&amp;"")=0,LEN(E31&amp;"")=0,LEN(F31&amp;"")=0,LEN(G31&amp;"")=0,LEN(I31&amp;"")=0),"Complete actual order line",IF(AND(F31&lt;&gt;"Each",F31&lt;&gt;"Pack"),"Select Each or Pack order unit",IF(OR(NOT(ISNUMBER(G31)),G31&lt;=0,MOD(G31,1)&lt;&gt;0),"Order quantity must be positive whole",IF(AND(I31&lt;&gt;"Yes",I31&lt;&gt;"No"),"Select final delivery status",IF(COUNTIFS('Item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incomplete","Linked"))))))))="Linked",H31-K31,""))</x:f>
      </x:c>
      <x:c r="M31" s="27" t="str">
        <x:f>IF(LEN(A31&amp;"")=0,IF(COUNTA(A31,B31,C31,D31,E31,F31,G31,I31)=0,"","Enter Order line ID"),IF(IF(COUNTIFS('Receipt'!$A$8:$A$57,A31)&lt;&gt;1,"Duplicate order line",IF(OR(LEN(B31&amp;"")=0,LEN(C31&amp;"")=0,LEN(D31&amp;"")=0,LEN(E31&amp;"")=0,LEN(F31&amp;"")=0,LEN(G31&amp;"")=0,LEN(I31&amp;"")=0),"Complete actual order line",IF(AND(F31&lt;&gt;"Each",F31&lt;&gt;"Pack"),"Select Each or Pack order unit",IF(OR(NOT(ISNUMBER(G31)),G31&lt;=0,MOD(G31,1)&lt;&gt;0),"Order quantity must be positive whole",IF(AND(I31&lt;&gt;"Yes",I31&lt;&gt;"No"),"Select final delivery status",IF(COUNTIFS('Item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incomplete","Linked"))))))))&lt;&gt;"Linked",IF(COUNTIFS('Receipt'!$A$8:$A$57,A31)&lt;&gt;1,"Duplicate order line",IF(OR(LEN(B31&amp;"")=0,LEN(C31&amp;"")=0,LEN(D31&amp;"")=0,LEN(E31&amp;"")=0,LEN(F31&amp;"")=0,LEN(G31&amp;"")=0,LEN(I31&amp;"")=0),"Complete actual order line",IF(AND(F31&lt;&gt;"Each",F31&lt;&gt;"Pack"),"Select Each or Pack order unit",IF(OR(NOT(ISNUMBER(G31)),G31&lt;=0,MOD(G31,1)&lt;&gt;0),"Order quantity must be positive whole",IF(AND(I31&lt;&gt;"Yes",I31&lt;&gt;"No"),"Select final delivery status",IF(COUNTIFS('Item Register'!$A$8:$A$57,B31)&lt;&gt;1,"Missing or duplicate Item ID",IF(INDEX('Item Register'!$C$8:$C$57,MATCH(B31,'Item Register'!$A$8:$A$57,0))&lt;&gt;C31,"Revision mismatch",IF(INDEX('Item Register'!$J$8:$J$57,MATCH(B31,'Item Register'!$A$8:$A$57,0))&lt;&gt;"Recorded","Item record incomplete","Linked")))))))),IF(COUNTIFS('Receipt'!$B$68:$B$117,A31)&lt;&gt;COUNTIFS('Receipt'!$B$68:$B$117,A31,'Receipt'!$C$68:$C$117,C31),"Resolve receipt revision differences",IF(COUNTIFS('Receipt'!$B$68:$B$117,A31,'Receipt'!$C$68:$C$117,C31)=0,"No receipt events recorded",IF(COUNTIFS('Receipt'!$B$68:$B$117,A31,'Receipt'!$C$68:$C$117,C31)&lt;&gt;COUNTIFS('Receipt'!$B$68:$B$117,A31,'Receipt'!$C$68:$C$117,C31,'Receipt'!$L$68:$L$117,"Receipt recorded"),"Resolve receipt event records",IF(K31&lt;&gt;H31,"Accepted pieces differ from order",IF(I31&lt;&gt;"Yes","Final delivery not declared","Quantity reconciliation recorded")))))))</x:f>
      </x:c>
    </x:row>
    <x:row r="32" ht="38" customHeight="1">
      <x:c r="A32" s="23"/>
      <x:c r="B32" s="23"/>
      <x:c r="C32" s="23"/>
      <x:c r="D32" s="23"/>
      <x:c r="E32" s="23"/>
      <x:c r="F32" s="22"/>
      <x:c r="G32" s="25"/>
      <x:c r="H32" s="28" t="str">
        <x:f>IF(A32="","",IF(IF(COUNTIFS('Receipt'!$A$8:$A$57,A32)&lt;&gt;1,"Duplicate order line",IF(OR(LEN(B32&amp;"")=0,LEN(C32&amp;"")=0,LEN(D32&amp;"")=0,LEN(E32&amp;"")=0,LEN(F32&amp;"")=0,LEN(G32&amp;"")=0,LEN(I32&amp;"")=0),"Complete actual order line",IF(AND(F32&lt;&gt;"Each",F32&lt;&gt;"Pack"),"Select Each or Pack order unit",IF(OR(NOT(ISNUMBER(G32)),G32&lt;=0,MOD(G32,1)&lt;&gt;0),"Order quantity must be positive whole",IF(AND(I32&lt;&gt;"Yes",I32&lt;&gt;"No"),"Select final delivery status",IF(COUNTIFS('Item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incomplete","Linked"))))))))="Linked",IF(F32="Each",G32,G32*INDEX('Item Register'!$F$8:$F$57,MATCH(B32,'Item Register'!$A$8:$A$57,0))),""))</x:f>
      </x:c>
      <x:c r="I32" s="22"/>
      <x:c r="J32" s="28" t="str">
        <x:f>IF(A32="","",IF(IF(COUNTIFS('Receipt'!$A$8:$A$57,A32)&lt;&gt;1,"Duplicate order line",IF(OR(LEN(B32&amp;"")=0,LEN(C32&amp;"")=0,LEN(D32&amp;"")=0,LEN(E32&amp;"")=0,LEN(F32&amp;"")=0,LEN(G32&amp;"")=0,LEN(I32&amp;"")=0),"Complete actual order line",IF(AND(F32&lt;&gt;"Each",F32&lt;&gt;"Pack"),"Select Each or Pack order unit",IF(OR(NOT(ISNUMBER(G32)),G32&lt;=0,MOD(G32,1)&lt;&gt;0),"Order quantity must be positive whole",IF(AND(I32&lt;&gt;"Yes",I32&lt;&gt;"No"),"Select final delivery status",IF(COUNTIFS('Item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incomplete","Linked"))))))))="Linked",SUMIFS('Receipt'!$F$68:$F$117,'Receipt'!$B$68:$B$117,A32,'Receipt'!$C$68:$C$117,C32),""))</x:f>
      </x:c>
      <x:c r="K32" s="28" t="str">
        <x:f>IF(A32="","",IF(IF(COUNTIFS('Receipt'!$A$8:$A$57,A32)&lt;&gt;1,"Duplicate order line",IF(OR(LEN(B32&amp;"")=0,LEN(C32&amp;"")=0,LEN(D32&amp;"")=0,LEN(E32&amp;"")=0,LEN(F32&amp;"")=0,LEN(G32&amp;"")=0,LEN(I32&amp;"")=0),"Complete actual order line",IF(AND(F32&lt;&gt;"Each",F32&lt;&gt;"Pack"),"Select Each or Pack order unit",IF(OR(NOT(ISNUMBER(G32)),G32&lt;=0,MOD(G32,1)&lt;&gt;0),"Order quantity must be positive whole",IF(AND(I32&lt;&gt;"Yes",I32&lt;&gt;"No"),"Select final delivery status",IF(COUNTIFS('Item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incomplete","Linked"))))))))="Linked",SUMIFS('Receipt'!$G$68:$G$117,'Receipt'!$B$68:$B$117,A32,'Receipt'!$C$68:$C$117,C32,'Receipt'!$L$68:$L$117,"Receipt recorded"),""))</x:f>
      </x:c>
      <x:c r="L32" s="28" t="str">
        <x:f>IF(A32="","",IF(IF(COUNTIFS('Receipt'!$A$8:$A$57,A32)&lt;&gt;1,"Duplicate order line",IF(OR(LEN(B32&amp;"")=0,LEN(C32&amp;"")=0,LEN(D32&amp;"")=0,LEN(E32&amp;"")=0,LEN(F32&amp;"")=0,LEN(G32&amp;"")=0,LEN(I32&amp;"")=0),"Complete actual order line",IF(AND(F32&lt;&gt;"Each",F32&lt;&gt;"Pack"),"Select Each or Pack order unit",IF(OR(NOT(ISNUMBER(G32)),G32&lt;=0,MOD(G32,1)&lt;&gt;0),"Order quantity must be positive whole",IF(AND(I32&lt;&gt;"Yes",I32&lt;&gt;"No"),"Select final delivery status",IF(COUNTIFS('Item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incomplete","Linked"))))))))="Linked",H32-K32,""))</x:f>
      </x:c>
      <x:c r="M32" s="27" t="str">
        <x:f>IF(LEN(A32&amp;"")=0,IF(COUNTA(A32,B32,C32,D32,E32,F32,G32,I32)=0,"","Enter Order line ID"),IF(IF(COUNTIFS('Receipt'!$A$8:$A$57,A32)&lt;&gt;1,"Duplicate order line",IF(OR(LEN(B32&amp;"")=0,LEN(C32&amp;"")=0,LEN(D32&amp;"")=0,LEN(E32&amp;"")=0,LEN(F32&amp;"")=0,LEN(G32&amp;"")=0,LEN(I32&amp;"")=0),"Complete actual order line",IF(AND(F32&lt;&gt;"Each",F32&lt;&gt;"Pack"),"Select Each or Pack order unit",IF(OR(NOT(ISNUMBER(G32)),G32&lt;=0,MOD(G32,1)&lt;&gt;0),"Order quantity must be positive whole",IF(AND(I32&lt;&gt;"Yes",I32&lt;&gt;"No"),"Select final delivery status",IF(COUNTIFS('Item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incomplete","Linked"))))))))&lt;&gt;"Linked",IF(COUNTIFS('Receipt'!$A$8:$A$57,A32)&lt;&gt;1,"Duplicate order line",IF(OR(LEN(B32&amp;"")=0,LEN(C32&amp;"")=0,LEN(D32&amp;"")=0,LEN(E32&amp;"")=0,LEN(F32&amp;"")=0,LEN(G32&amp;"")=0,LEN(I32&amp;"")=0),"Complete actual order line",IF(AND(F32&lt;&gt;"Each",F32&lt;&gt;"Pack"),"Select Each or Pack order unit",IF(OR(NOT(ISNUMBER(G32)),G32&lt;=0,MOD(G32,1)&lt;&gt;0),"Order quantity must be positive whole",IF(AND(I32&lt;&gt;"Yes",I32&lt;&gt;"No"),"Select final delivery status",IF(COUNTIFS('Item Register'!$A$8:$A$57,B32)&lt;&gt;1,"Missing or duplicate Item ID",IF(INDEX('Item Register'!$C$8:$C$57,MATCH(B32,'Item Register'!$A$8:$A$57,0))&lt;&gt;C32,"Revision mismatch",IF(INDEX('Item Register'!$J$8:$J$57,MATCH(B32,'Item Register'!$A$8:$A$57,0))&lt;&gt;"Recorded","Item record incomplete","Linked")))))))),IF(COUNTIFS('Receipt'!$B$68:$B$117,A32)&lt;&gt;COUNTIFS('Receipt'!$B$68:$B$117,A32,'Receipt'!$C$68:$C$117,C32),"Resolve receipt revision differences",IF(COUNTIFS('Receipt'!$B$68:$B$117,A32,'Receipt'!$C$68:$C$117,C32)=0,"No receipt events recorded",IF(COUNTIFS('Receipt'!$B$68:$B$117,A32,'Receipt'!$C$68:$C$117,C32)&lt;&gt;COUNTIFS('Receipt'!$B$68:$B$117,A32,'Receipt'!$C$68:$C$117,C32,'Receipt'!$L$68:$L$117,"Receipt recorded"),"Resolve receipt event records",IF(K32&lt;&gt;H32,"Accepted pieces differ from order",IF(I32&lt;&gt;"Yes","Final delivery not declared","Quantity reconciliation recorded")))))))</x:f>
      </x:c>
    </x:row>
    <x:row r="33" ht="38" customHeight="1">
      <x:c r="A33" s="23"/>
      <x:c r="B33" s="23"/>
      <x:c r="C33" s="23"/>
      <x:c r="D33" s="23"/>
      <x:c r="E33" s="23"/>
      <x:c r="F33" s="22"/>
      <x:c r="G33" s="25"/>
      <x:c r="H33" s="28" t="str">
        <x:f>IF(A33="","",IF(IF(COUNTIFS('Receipt'!$A$8:$A$57,A33)&lt;&gt;1,"Duplicate order line",IF(OR(LEN(B33&amp;"")=0,LEN(C33&amp;"")=0,LEN(D33&amp;"")=0,LEN(E33&amp;"")=0,LEN(F33&amp;"")=0,LEN(G33&amp;"")=0,LEN(I33&amp;"")=0),"Complete actual order line",IF(AND(F33&lt;&gt;"Each",F33&lt;&gt;"Pack"),"Select Each or Pack order unit",IF(OR(NOT(ISNUMBER(G33)),G33&lt;=0,MOD(G33,1)&lt;&gt;0),"Order quantity must be positive whole",IF(AND(I33&lt;&gt;"Yes",I33&lt;&gt;"No"),"Select final delivery status",IF(COUNTIFS('Item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incomplete","Linked"))))))))="Linked",IF(F33="Each",G33,G33*INDEX('Item Register'!$F$8:$F$57,MATCH(B33,'Item Register'!$A$8:$A$57,0))),""))</x:f>
      </x:c>
      <x:c r="I33" s="22"/>
      <x:c r="J33" s="28" t="str">
        <x:f>IF(A33="","",IF(IF(COUNTIFS('Receipt'!$A$8:$A$57,A33)&lt;&gt;1,"Duplicate order line",IF(OR(LEN(B33&amp;"")=0,LEN(C33&amp;"")=0,LEN(D33&amp;"")=0,LEN(E33&amp;"")=0,LEN(F33&amp;"")=0,LEN(G33&amp;"")=0,LEN(I33&amp;"")=0),"Complete actual order line",IF(AND(F33&lt;&gt;"Each",F33&lt;&gt;"Pack"),"Select Each or Pack order unit",IF(OR(NOT(ISNUMBER(G33)),G33&lt;=0,MOD(G33,1)&lt;&gt;0),"Order quantity must be positive whole",IF(AND(I33&lt;&gt;"Yes",I33&lt;&gt;"No"),"Select final delivery status",IF(COUNTIFS('Item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incomplete","Linked"))))))))="Linked",SUMIFS('Receipt'!$F$68:$F$117,'Receipt'!$B$68:$B$117,A33,'Receipt'!$C$68:$C$117,C33),""))</x:f>
      </x:c>
      <x:c r="K33" s="28" t="str">
        <x:f>IF(A33="","",IF(IF(COUNTIFS('Receipt'!$A$8:$A$57,A33)&lt;&gt;1,"Duplicate order line",IF(OR(LEN(B33&amp;"")=0,LEN(C33&amp;"")=0,LEN(D33&amp;"")=0,LEN(E33&amp;"")=0,LEN(F33&amp;"")=0,LEN(G33&amp;"")=0,LEN(I33&amp;"")=0),"Complete actual order line",IF(AND(F33&lt;&gt;"Each",F33&lt;&gt;"Pack"),"Select Each or Pack order unit",IF(OR(NOT(ISNUMBER(G33)),G33&lt;=0,MOD(G33,1)&lt;&gt;0),"Order quantity must be positive whole",IF(AND(I33&lt;&gt;"Yes",I33&lt;&gt;"No"),"Select final delivery status",IF(COUNTIFS('Item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incomplete","Linked"))))))))="Linked",SUMIFS('Receipt'!$G$68:$G$117,'Receipt'!$B$68:$B$117,A33,'Receipt'!$C$68:$C$117,C33,'Receipt'!$L$68:$L$117,"Receipt recorded"),""))</x:f>
      </x:c>
      <x:c r="L33" s="28" t="str">
        <x:f>IF(A33="","",IF(IF(COUNTIFS('Receipt'!$A$8:$A$57,A33)&lt;&gt;1,"Duplicate order line",IF(OR(LEN(B33&amp;"")=0,LEN(C33&amp;"")=0,LEN(D33&amp;"")=0,LEN(E33&amp;"")=0,LEN(F33&amp;"")=0,LEN(G33&amp;"")=0,LEN(I33&amp;"")=0),"Complete actual order line",IF(AND(F33&lt;&gt;"Each",F33&lt;&gt;"Pack"),"Select Each or Pack order unit",IF(OR(NOT(ISNUMBER(G33)),G33&lt;=0,MOD(G33,1)&lt;&gt;0),"Order quantity must be positive whole",IF(AND(I33&lt;&gt;"Yes",I33&lt;&gt;"No"),"Select final delivery status",IF(COUNTIFS('Item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incomplete","Linked"))))))))="Linked",H33-K33,""))</x:f>
      </x:c>
      <x:c r="M33" s="27" t="str">
        <x:f>IF(LEN(A33&amp;"")=0,IF(COUNTA(A33,B33,C33,D33,E33,F33,G33,I33)=0,"","Enter Order line ID"),IF(IF(COUNTIFS('Receipt'!$A$8:$A$57,A33)&lt;&gt;1,"Duplicate order line",IF(OR(LEN(B33&amp;"")=0,LEN(C33&amp;"")=0,LEN(D33&amp;"")=0,LEN(E33&amp;"")=0,LEN(F33&amp;"")=0,LEN(G33&amp;"")=0,LEN(I33&amp;"")=0),"Complete actual order line",IF(AND(F33&lt;&gt;"Each",F33&lt;&gt;"Pack"),"Select Each or Pack order unit",IF(OR(NOT(ISNUMBER(G33)),G33&lt;=0,MOD(G33,1)&lt;&gt;0),"Order quantity must be positive whole",IF(AND(I33&lt;&gt;"Yes",I33&lt;&gt;"No"),"Select final delivery status",IF(COUNTIFS('Item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incomplete","Linked"))))))))&lt;&gt;"Linked",IF(COUNTIFS('Receipt'!$A$8:$A$57,A33)&lt;&gt;1,"Duplicate order line",IF(OR(LEN(B33&amp;"")=0,LEN(C33&amp;"")=0,LEN(D33&amp;"")=0,LEN(E33&amp;"")=0,LEN(F33&amp;"")=0,LEN(G33&amp;"")=0,LEN(I33&amp;"")=0),"Complete actual order line",IF(AND(F33&lt;&gt;"Each",F33&lt;&gt;"Pack"),"Select Each or Pack order unit",IF(OR(NOT(ISNUMBER(G33)),G33&lt;=0,MOD(G33,1)&lt;&gt;0),"Order quantity must be positive whole",IF(AND(I33&lt;&gt;"Yes",I33&lt;&gt;"No"),"Select final delivery status",IF(COUNTIFS('Item Register'!$A$8:$A$57,B33)&lt;&gt;1,"Missing or duplicate Item ID",IF(INDEX('Item Register'!$C$8:$C$57,MATCH(B33,'Item Register'!$A$8:$A$57,0))&lt;&gt;C33,"Revision mismatch",IF(INDEX('Item Register'!$J$8:$J$57,MATCH(B33,'Item Register'!$A$8:$A$57,0))&lt;&gt;"Recorded","Item record incomplete","Linked")))))))),IF(COUNTIFS('Receipt'!$B$68:$B$117,A33)&lt;&gt;COUNTIFS('Receipt'!$B$68:$B$117,A33,'Receipt'!$C$68:$C$117,C33),"Resolve receipt revision differences",IF(COUNTIFS('Receipt'!$B$68:$B$117,A33,'Receipt'!$C$68:$C$117,C33)=0,"No receipt events recorded",IF(COUNTIFS('Receipt'!$B$68:$B$117,A33,'Receipt'!$C$68:$C$117,C33)&lt;&gt;COUNTIFS('Receipt'!$B$68:$B$117,A33,'Receipt'!$C$68:$C$117,C33,'Receipt'!$L$68:$L$117,"Receipt recorded"),"Resolve receipt event records",IF(K33&lt;&gt;H33,"Accepted pieces differ from order",IF(I33&lt;&gt;"Yes","Final delivery not declared","Quantity reconciliation recorded")))))))</x:f>
      </x:c>
    </x:row>
    <x:row r="34" ht="38" customHeight="1">
      <x:c r="A34" s="23"/>
      <x:c r="B34" s="23"/>
      <x:c r="C34" s="23"/>
      <x:c r="D34" s="23"/>
      <x:c r="E34" s="23"/>
      <x:c r="F34" s="22"/>
      <x:c r="G34" s="25"/>
      <x:c r="H34" s="28" t="str">
        <x:f>IF(A34="","",IF(IF(COUNTIFS('Receipt'!$A$8:$A$57,A34)&lt;&gt;1,"Duplicate order line",IF(OR(LEN(B34&amp;"")=0,LEN(C34&amp;"")=0,LEN(D34&amp;"")=0,LEN(E34&amp;"")=0,LEN(F34&amp;"")=0,LEN(G34&amp;"")=0,LEN(I34&amp;"")=0),"Complete actual order line",IF(AND(F34&lt;&gt;"Each",F34&lt;&gt;"Pack"),"Select Each or Pack order unit",IF(OR(NOT(ISNUMBER(G34)),G34&lt;=0,MOD(G34,1)&lt;&gt;0),"Order quantity must be positive whole",IF(AND(I34&lt;&gt;"Yes",I34&lt;&gt;"No"),"Select final delivery status",IF(COUNTIFS('Item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incomplete","Linked"))))))))="Linked",IF(F34="Each",G34,G34*INDEX('Item Register'!$F$8:$F$57,MATCH(B34,'Item Register'!$A$8:$A$57,0))),""))</x:f>
      </x:c>
      <x:c r="I34" s="22"/>
      <x:c r="J34" s="28" t="str">
        <x:f>IF(A34="","",IF(IF(COUNTIFS('Receipt'!$A$8:$A$57,A34)&lt;&gt;1,"Duplicate order line",IF(OR(LEN(B34&amp;"")=0,LEN(C34&amp;"")=0,LEN(D34&amp;"")=0,LEN(E34&amp;"")=0,LEN(F34&amp;"")=0,LEN(G34&amp;"")=0,LEN(I34&amp;"")=0),"Complete actual order line",IF(AND(F34&lt;&gt;"Each",F34&lt;&gt;"Pack"),"Select Each or Pack order unit",IF(OR(NOT(ISNUMBER(G34)),G34&lt;=0,MOD(G34,1)&lt;&gt;0),"Order quantity must be positive whole",IF(AND(I34&lt;&gt;"Yes",I34&lt;&gt;"No"),"Select final delivery status",IF(COUNTIFS('Item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incomplete","Linked"))))))))="Linked",SUMIFS('Receipt'!$F$68:$F$117,'Receipt'!$B$68:$B$117,A34,'Receipt'!$C$68:$C$117,C34),""))</x:f>
      </x:c>
      <x:c r="K34" s="28" t="str">
        <x:f>IF(A34="","",IF(IF(COUNTIFS('Receipt'!$A$8:$A$57,A34)&lt;&gt;1,"Duplicate order line",IF(OR(LEN(B34&amp;"")=0,LEN(C34&amp;"")=0,LEN(D34&amp;"")=0,LEN(E34&amp;"")=0,LEN(F34&amp;"")=0,LEN(G34&amp;"")=0,LEN(I34&amp;"")=0),"Complete actual order line",IF(AND(F34&lt;&gt;"Each",F34&lt;&gt;"Pack"),"Select Each or Pack order unit",IF(OR(NOT(ISNUMBER(G34)),G34&lt;=0,MOD(G34,1)&lt;&gt;0),"Order quantity must be positive whole",IF(AND(I34&lt;&gt;"Yes",I34&lt;&gt;"No"),"Select final delivery status",IF(COUNTIFS('Item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incomplete","Linked"))))))))="Linked",SUMIFS('Receipt'!$G$68:$G$117,'Receipt'!$B$68:$B$117,A34,'Receipt'!$C$68:$C$117,C34,'Receipt'!$L$68:$L$117,"Receipt recorded"),""))</x:f>
      </x:c>
      <x:c r="L34" s="28" t="str">
        <x:f>IF(A34="","",IF(IF(COUNTIFS('Receipt'!$A$8:$A$57,A34)&lt;&gt;1,"Duplicate order line",IF(OR(LEN(B34&amp;"")=0,LEN(C34&amp;"")=0,LEN(D34&amp;"")=0,LEN(E34&amp;"")=0,LEN(F34&amp;"")=0,LEN(G34&amp;"")=0,LEN(I34&amp;"")=0),"Complete actual order line",IF(AND(F34&lt;&gt;"Each",F34&lt;&gt;"Pack"),"Select Each or Pack order unit",IF(OR(NOT(ISNUMBER(G34)),G34&lt;=0,MOD(G34,1)&lt;&gt;0),"Order quantity must be positive whole",IF(AND(I34&lt;&gt;"Yes",I34&lt;&gt;"No"),"Select final delivery status",IF(COUNTIFS('Item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incomplete","Linked"))))))))="Linked",H34-K34,""))</x:f>
      </x:c>
      <x:c r="M34" s="27" t="str">
        <x:f>IF(LEN(A34&amp;"")=0,IF(COUNTA(A34,B34,C34,D34,E34,F34,G34,I34)=0,"","Enter Order line ID"),IF(IF(COUNTIFS('Receipt'!$A$8:$A$57,A34)&lt;&gt;1,"Duplicate order line",IF(OR(LEN(B34&amp;"")=0,LEN(C34&amp;"")=0,LEN(D34&amp;"")=0,LEN(E34&amp;"")=0,LEN(F34&amp;"")=0,LEN(G34&amp;"")=0,LEN(I34&amp;"")=0),"Complete actual order line",IF(AND(F34&lt;&gt;"Each",F34&lt;&gt;"Pack"),"Select Each or Pack order unit",IF(OR(NOT(ISNUMBER(G34)),G34&lt;=0,MOD(G34,1)&lt;&gt;0),"Order quantity must be positive whole",IF(AND(I34&lt;&gt;"Yes",I34&lt;&gt;"No"),"Select final delivery status",IF(COUNTIFS('Item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incomplete","Linked"))))))))&lt;&gt;"Linked",IF(COUNTIFS('Receipt'!$A$8:$A$57,A34)&lt;&gt;1,"Duplicate order line",IF(OR(LEN(B34&amp;"")=0,LEN(C34&amp;"")=0,LEN(D34&amp;"")=0,LEN(E34&amp;"")=0,LEN(F34&amp;"")=0,LEN(G34&amp;"")=0,LEN(I34&amp;"")=0),"Complete actual order line",IF(AND(F34&lt;&gt;"Each",F34&lt;&gt;"Pack"),"Select Each or Pack order unit",IF(OR(NOT(ISNUMBER(G34)),G34&lt;=0,MOD(G34,1)&lt;&gt;0),"Order quantity must be positive whole",IF(AND(I34&lt;&gt;"Yes",I34&lt;&gt;"No"),"Select final delivery status",IF(COUNTIFS('Item Register'!$A$8:$A$57,B34)&lt;&gt;1,"Missing or duplicate Item ID",IF(INDEX('Item Register'!$C$8:$C$57,MATCH(B34,'Item Register'!$A$8:$A$57,0))&lt;&gt;C34,"Revision mismatch",IF(INDEX('Item Register'!$J$8:$J$57,MATCH(B34,'Item Register'!$A$8:$A$57,0))&lt;&gt;"Recorded","Item record incomplete","Linked")))))))),IF(COUNTIFS('Receipt'!$B$68:$B$117,A34)&lt;&gt;COUNTIFS('Receipt'!$B$68:$B$117,A34,'Receipt'!$C$68:$C$117,C34),"Resolve receipt revision differences",IF(COUNTIFS('Receipt'!$B$68:$B$117,A34,'Receipt'!$C$68:$C$117,C34)=0,"No receipt events recorded",IF(COUNTIFS('Receipt'!$B$68:$B$117,A34,'Receipt'!$C$68:$C$117,C34)&lt;&gt;COUNTIFS('Receipt'!$B$68:$B$117,A34,'Receipt'!$C$68:$C$117,C34,'Receipt'!$L$68:$L$117,"Receipt recorded"),"Resolve receipt event records",IF(K34&lt;&gt;H34,"Accepted pieces differ from order",IF(I34&lt;&gt;"Yes","Final delivery not declared","Quantity reconciliation recorded")))))))</x:f>
      </x:c>
    </x:row>
    <x:row r="35" ht="38" customHeight="1">
      <x:c r="A35" s="23"/>
      <x:c r="B35" s="23"/>
      <x:c r="C35" s="23"/>
      <x:c r="D35" s="23"/>
      <x:c r="E35" s="23"/>
      <x:c r="F35" s="22"/>
      <x:c r="G35" s="25"/>
      <x:c r="H35" s="28" t="str">
        <x:f>IF(A35="","",IF(IF(COUNTIFS('Receipt'!$A$8:$A$57,A35)&lt;&gt;1,"Duplicate order line",IF(OR(LEN(B35&amp;"")=0,LEN(C35&amp;"")=0,LEN(D35&amp;"")=0,LEN(E35&amp;"")=0,LEN(F35&amp;"")=0,LEN(G35&amp;"")=0,LEN(I35&amp;"")=0),"Complete actual order line",IF(AND(F35&lt;&gt;"Each",F35&lt;&gt;"Pack"),"Select Each or Pack order unit",IF(OR(NOT(ISNUMBER(G35)),G35&lt;=0,MOD(G35,1)&lt;&gt;0),"Order quantity must be positive whole",IF(AND(I35&lt;&gt;"Yes",I35&lt;&gt;"No"),"Select final delivery status",IF(COUNTIFS('Item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incomplete","Linked"))))))))="Linked",IF(F35="Each",G35,G35*INDEX('Item Register'!$F$8:$F$57,MATCH(B35,'Item Register'!$A$8:$A$57,0))),""))</x:f>
      </x:c>
      <x:c r="I35" s="22"/>
      <x:c r="J35" s="28" t="str">
        <x:f>IF(A35="","",IF(IF(COUNTIFS('Receipt'!$A$8:$A$57,A35)&lt;&gt;1,"Duplicate order line",IF(OR(LEN(B35&amp;"")=0,LEN(C35&amp;"")=0,LEN(D35&amp;"")=0,LEN(E35&amp;"")=0,LEN(F35&amp;"")=0,LEN(G35&amp;"")=0,LEN(I35&amp;"")=0),"Complete actual order line",IF(AND(F35&lt;&gt;"Each",F35&lt;&gt;"Pack"),"Select Each or Pack order unit",IF(OR(NOT(ISNUMBER(G35)),G35&lt;=0,MOD(G35,1)&lt;&gt;0),"Order quantity must be positive whole",IF(AND(I35&lt;&gt;"Yes",I35&lt;&gt;"No"),"Select final delivery status",IF(COUNTIFS('Item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incomplete","Linked"))))))))="Linked",SUMIFS('Receipt'!$F$68:$F$117,'Receipt'!$B$68:$B$117,A35,'Receipt'!$C$68:$C$117,C35),""))</x:f>
      </x:c>
      <x:c r="K35" s="28" t="str">
        <x:f>IF(A35="","",IF(IF(COUNTIFS('Receipt'!$A$8:$A$57,A35)&lt;&gt;1,"Duplicate order line",IF(OR(LEN(B35&amp;"")=0,LEN(C35&amp;"")=0,LEN(D35&amp;"")=0,LEN(E35&amp;"")=0,LEN(F35&amp;"")=0,LEN(G35&amp;"")=0,LEN(I35&amp;"")=0),"Complete actual order line",IF(AND(F35&lt;&gt;"Each",F35&lt;&gt;"Pack"),"Select Each or Pack order unit",IF(OR(NOT(ISNUMBER(G35)),G35&lt;=0,MOD(G35,1)&lt;&gt;0),"Order quantity must be positive whole",IF(AND(I35&lt;&gt;"Yes",I35&lt;&gt;"No"),"Select final delivery status",IF(COUNTIFS('Item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incomplete","Linked"))))))))="Linked",SUMIFS('Receipt'!$G$68:$G$117,'Receipt'!$B$68:$B$117,A35,'Receipt'!$C$68:$C$117,C35,'Receipt'!$L$68:$L$117,"Receipt recorded"),""))</x:f>
      </x:c>
      <x:c r="L35" s="28" t="str">
        <x:f>IF(A35="","",IF(IF(COUNTIFS('Receipt'!$A$8:$A$57,A35)&lt;&gt;1,"Duplicate order line",IF(OR(LEN(B35&amp;"")=0,LEN(C35&amp;"")=0,LEN(D35&amp;"")=0,LEN(E35&amp;"")=0,LEN(F35&amp;"")=0,LEN(G35&amp;"")=0,LEN(I35&amp;"")=0),"Complete actual order line",IF(AND(F35&lt;&gt;"Each",F35&lt;&gt;"Pack"),"Select Each or Pack order unit",IF(OR(NOT(ISNUMBER(G35)),G35&lt;=0,MOD(G35,1)&lt;&gt;0),"Order quantity must be positive whole",IF(AND(I35&lt;&gt;"Yes",I35&lt;&gt;"No"),"Select final delivery status",IF(COUNTIFS('Item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incomplete","Linked"))))))))="Linked",H35-K35,""))</x:f>
      </x:c>
      <x:c r="M35" s="27" t="str">
        <x:f>IF(LEN(A35&amp;"")=0,IF(COUNTA(A35,B35,C35,D35,E35,F35,G35,I35)=0,"","Enter Order line ID"),IF(IF(COUNTIFS('Receipt'!$A$8:$A$57,A35)&lt;&gt;1,"Duplicate order line",IF(OR(LEN(B35&amp;"")=0,LEN(C35&amp;"")=0,LEN(D35&amp;"")=0,LEN(E35&amp;"")=0,LEN(F35&amp;"")=0,LEN(G35&amp;"")=0,LEN(I35&amp;"")=0),"Complete actual order line",IF(AND(F35&lt;&gt;"Each",F35&lt;&gt;"Pack"),"Select Each or Pack order unit",IF(OR(NOT(ISNUMBER(G35)),G35&lt;=0,MOD(G35,1)&lt;&gt;0),"Order quantity must be positive whole",IF(AND(I35&lt;&gt;"Yes",I35&lt;&gt;"No"),"Select final delivery status",IF(COUNTIFS('Item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incomplete","Linked"))))))))&lt;&gt;"Linked",IF(COUNTIFS('Receipt'!$A$8:$A$57,A35)&lt;&gt;1,"Duplicate order line",IF(OR(LEN(B35&amp;"")=0,LEN(C35&amp;"")=0,LEN(D35&amp;"")=0,LEN(E35&amp;"")=0,LEN(F35&amp;"")=0,LEN(G35&amp;"")=0,LEN(I35&amp;"")=0),"Complete actual order line",IF(AND(F35&lt;&gt;"Each",F35&lt;&gt;"Pack"),"Select Each or Pack order unit",IF(OR(NOT(ISNUMBER(G35)),G35&lt;=0,MOD(G35,1)&lt;&gt;0),"Order quantity must be positive whole",IF(AND(I35&lt;&gt;"Yes",I35&lt;&gt;"No"),"Select final delivery status",IF(COUNTIFS('Item Register'!$A$8:$A$57,B35)&lt;&gt;1,"Missing or duplicate Item ID",IF(INDEX('Item Register'!$C$8:$C$57,MATCH(B35,'Item Register'!$A$8:$A$57,0))&lt;&gt;C35,"Revision mismatch",IF(INDEX('Item Register'!$J$8:$J$57,MATCH(B35,'Item Register'!$A$8:$A$57,0))&lt;&gt;"Recorded","Item record incomplete","Linked")))))))),IF(COUNTIFS('Receipt'!$B$68:$B$117,A35)&lt;&gt;COUNTIFS('Receipt'!$B$68:$B$117,A35,'Receipt'!$C$68:$C$117,C35),"Resolve receipt revision differences",IF(COUNTIFS('Receipt'!$B$68:$B$117,A35,'Receipt'!$C$68:$C$117,C35)=0,"No receipt events recorded",IF(COUNTIFS('Receipt'!$B$68:$B$117,A35,'Receipt'!$C$68:$C$117,C35)&lt;&gt;COUNTIFS('Receipt'!$B$68:$B$117,A35,'Receipt'!$C$68:$C$117,C35,'Receipt'!$L$68:$L$117,"Receipt recorded"),"Resolve receipt event records",IF(K35&lt;&gt;H35,"Accepted pieces differ from order",IF(I35&lt;&gt;"Yes","Final delivery not declared","Quantity reconciliation recorded")))))))</x:f>
      </x:c>
    </x:row>
    <x:row r="36" ht="38" customHeight="1">
      <x:c r="A36" s="23"/>
      <x:c r="B36" s="23"/>
      <x:c r="C36" s="23"/>
      <x:c r="D36" s="23"/>
      <x:c r="E36" s="23"/>
      <x:c r="F36" s="22"/>
      <x:c r="G36" s="25"/>
      <x:c r="H36" s="28" t="str">
        <x:f>IF(A36="","",IF(IF(COUNTIFS('Receipt'!$A$8:$A$57,A36)&lt;&gt;1,"Duplicate order line",IF(OR(LEN(B36&amp;"")=0,LEN(C36&amp;"")=0,LEN(D36&amp;"")=0,LEN(E36&amp;"")=0,LEN(F36&amp;"")=0,LEN(G36&amp;"")=0,LEN(I36&amp;"")=0),"Complete actual order line",IF(AND(F36&lt;&gt;"Each",F36&lt;&gt;"Pack"),"Select Each or Pack order unit",IF(OR(NOT(ISNUMBER(G36)),G36&lt;=0,MOD(G36,1)&lt;&gt;0),"Order quantity must be positive whole",IF(AND(I36&lt;&gt;"Yes",I36&lt;&gt;"No"),"Select final delivery status",IF(COUNTIFS('Item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incomplete","Linked"))))))))="Linked",IF(F36="Each",G36,G36*INDEX('Item Register'!$F$8:$F$57,MATCH(B36,'Item Register'!$A$8:$A$57,0))),""))</x:f>
      </x:c>
      <x:c r="I36" s="22"/>
      <x:c r="J36" s="28" t="str">
        <x:f>IF(A36="","",IF(IF(COUNTIFS('Receipt'!$A$8:$A$57,A36)&lt;&gt;1,"Duplicate order line",IF(OR(LEN(B36&amp;"")=0,LEN(C36&amp;"")=0,LEN(D36&amp;"")=0,LEN(E36&amp;"")=0,LEN(F36&amp;"")=0,LEN(G36&amp;"")=0,LEN(I36&amp;"")=0),"Complete actual order line",IF(AND(F36&lt;&gt;"Each",F36&lt;&gt;"Pack"),"Select Each or Pack order unit",IF(OR(NOT(ISNUMBER(G36)),G36&lt;=0,MOD(G36,1)&lt;&gt;0),"Order quantity must be positive whole",IF(AND(I36&lt;&gt;"Yes",I36&lt;&gt;"No"),"Select final delivery status",IF(COUNTIFS('Item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incomplete","Linked"))))))))="Linked",SUMIFS('Receipt'!$F$68:$F$117,'Receipt'!$B$68:$B$117,A36,'Receipt'!$C$68:$C$117,C36),""))</x:f>
      </x:c>
      <x:c r="K36" s="28" t="str">
        <x:f>IF(A36="","",IF(IF(COUNTIFS('Receipt'!$A$8:$A$57,A36)&lt;&gt;1,"Duplicate order line",IF(OR(LEN(B36&amp;"")=0,LEN(C36&amp;"")=0,LEN(D36&amp;"")=0,LEN(E36&amp;"")=0,LEN(F36&amp;"")=0,LEN(G36&amp;"")=0,LEN(I36&amp;"")=0),"Complete actual order line",IF(AND(F36&lt;&gt;"Each",F36&lt;&gt;"Pack"),"Select Each or Pack order unit",IF(OR(NOT(ISNUMBER(G36)),G36&lt;=0,MOD(G36,1)&lt;&gt;0),"Order quantity must be positive whole",IF(AND(I36&lt;&gt;"Yes",I36&lt;&gt;"No"),"Select final delivery status",IF(COUNTIFS('Item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incomplete","Linked"))))))))="Linked",SUMIFS('Receipt'!$G$68:$G$117,'Receipt'!$B$68:$B$117,A36,'Receipt'!$C$68:$C$117,C36,'Receipt'!$L$68:$L$117,"Receipt recorded"),""))</x:f>
      </x:c>
      <x:c r="L36" s="28" t="str">
        <x:f>IF(A36="","",IF(IF(COUNTIFS('Receipt'!$A$8:$A$57,A36)&lt;&gt;1,"Duplicate order line",IF(OR(LEN(B36&amp;"")=0,LEN(C36&amp;"")=0,LEN(D36&amp;"")=0,LEN(E36&amp;"")=0,LEN(F36&amp;"")=0,LEN(G36&amp;"")=0,LEN(I36&amp;"")=0),"Complete actual order line",IF(AND(F36&lt;&gt;"Each",F36&lt;&gt;"Pack"),"Select Each or Pack order unit",IF(OR(NOT(ISNUMBER(G36)),G36&lt;=0,MOD(G36,1)&lt;&gt;0),"Order quantity must be positive whole",IF(AND(I36&lt;&gt;"Yes",I36&lt;&gt;"No"),"Select final delivery status",IF(COUNTIFS('Item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incomplete","Linked"))))))))="Linked",H36-K36,""))</x:f>
      </x:c>
      <x:c r="M36" s="27" t="str">
        <x:f>IF(LEN(A36&amp;"")=0,IF(COUNTA(A36,B36,C36,D36,E36,F36,G36,I36)=0,"","Enter Order line ID"),IF(IF(COUNTIFS('Receipt'!$A$8:$A$57,A36)&lt;&gt;1,"Duplicate order line",IF(OR(LEN(B36&amp;"")=0,LEN(C36&amp;"")=0,LEN(D36&amp;"")=0,LEN(E36&amp;"")=0,LEN(F36&amp;"")=0,LEN(G36&amp;"")=0,LEN(I36&amp;"")=0),"Complete actual order line",IF(AND(F36&lt;&gt;"Each",F36&lt;&gt;"Pack"),"Select Each or Pack order unit",IF(OR(NOT(ISNUMBER(G36)),G36&lt;=0,MOD(G36,1)&lt;&gt;0),"Order quantity must be positive whole",IF(AND(I36&lt;&gt;"Yes",I36&lt;&gt;"No"),"Select final delivery status",IF(COUNTIFS('Item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incomplete","Linked"))))))))&lt;&gt;"Linked",IF(COUNTIFS('Receipt'!$A$8:$A$57,A36)&lt;&gt;1,"Duplicate order line",IF(OR(LEN(B36&amp;"")=0,LEN(C36&amp;"")=0,LEN(D36&amp;"")=0,LEN(E36&amp;"")=0,LEN(F36&amp;"")=0,LEN(G36&amp;"")=0,LEN(I36&amp;"")=0),"Complete actual order line",IF(AND(F36&lt;&gt;"Each",F36&lt;&gt;"Pack"),"Select Each or Pack order unit",IF(OR(NOT(ISNUMBER(G36)),G36&lt;=0,MOD(G36,1)&lt;&gt;0),"Order quantity must be positive whole",IF(AND(I36&lt;&gt;"Yes",I36&lt;&gt;"No"),"Select final delivery status",IF(COUNTIFS('Item Register'!$A$8:$A$57,B36)&lt;&gt;1,"Missing or duplicate Item ID",IF(INDEX('Item Register'!$C$8:$C$57,MATCH(B36,'Item Register'!$A$8:$A$57,0))&lt;&gt;C36,"Revision mismatch",IF(INDEX('Item Register'!$J$8:$J$57,MATCH(B36,'Item Register'!$A$8:$A$57,0))&lt;&gt;"Recorded","Item record incomplete","Linked")))))))),IF(COUNTIFS('Receipt'!$B$68:$B$117,A36)&lt;&gt;COUNTIFS('Receipt'!$B$68:$B$117,A36,'Receipt'!$C$68:$C$117,C36),"Resolve receipt revision differences",IF(COUNTIFS('Receipt'!$B$68:$B$117,A36,'Receipt'!$C$68:$C$117,C36)=0,"No receipt events recorded",IF(COUNTIFS('Receipt'!$B$68:$B$117,A36,'Receipt'!$C$68:$C$117,C36)&lt;&gt;COUNTIFS('Receipt'!$B$68:$B$117,A36,'Receipt'!$C$68:$C$117,C36,'Receipt'!$L$68:$L$117,"Receipt recorded"),"Resolve receipt event records",IF(K36&lt;&gt;H36,"Accepted pieces differ from order",IF(I36&lt;&gt;"Yes","Final delivery not declared","Quantity reconciliation recorded")))))))</x:f>
      </x:c>
    </x:row>
    <x:row r="37" ht="38" customHeight="1">
      <x:c r="A37" s="23"/>
      <x:c r="B37" s="23"/>
      <x:c r="C37" s="23"/>
      <x:c r="D37" s="23"/>
      <x:c r="E37" s="23"/>
      <x:c r="F37" s="22"/>
      <x:c r="G37" s="25"/>
      <x:c r="H37" s="28" t="str">
        <x:f>IF(A37="","",IF(IF(COUNTIFS('Receipt'!$A$8:$A$57,A37)&lt;&gt;1,"Duplicate order line",IF(OR(LEN(B37&amp;"")=0,LEN(C37&amp;"")=0,LEN(D37&amp;"")=0,LEN(E37&amp;"")=0,LEN(F37&amp;"")=0,LEN(G37&amp;"")=0,LEN(I37&amp;"")=0),"Complete actual order line",IF(AND(F37&lt;&gt;"Each",F37&lt;&gt;"Pack"),"Select Each or Pack order unit",IF(OR(NOT(ISNUMBER(G37)),G37&lt;=0,MOD(G37,1)&lt;&gt;0),"Order quantity must be positive whole",IF(AND(I37&lt;&gt;"Yes",I37&lt;&gt;"No"),"Select final delivery status",IF(COUNTIFS('Item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incomplete","Linked"))))))))="Linked",IF(F37="Each",G37,G37*INDEX('Item Register'!$F$8:$F$57,MATCH(B37,'Item Register'!$A$8:$A$57,0))),""))</x:f>
      </x:c>
      <x:c r="I37" s="22"/>
      <x:c r="J37" s="28" t="str">
        <x:f>IF(A37="","",IF(IF(COUNTIFS('Receipt'!$A$8:$A$57,A37)&lt;&gt;1,"Duplicate order line",IF(OR(LEN(B37&amp;"")=0,LEN(C37&amp;"")=0,LEN(D37&amp;"")=0,LEN(E37&amp;"")=0,LEN(F37&amp;"")=0,LEN(G37&amp;"")=0,LEN(I37&amp;"")=0),"Complete actual order line",IF(AND(F37&lt;&gt;"Each",F37&lt;&gt;"Pack"),"Select Each or Pack order unit",IF(OR(NOT(ISNUMBER(G37)),G37&lt;=0,MOD(G37,1)&lt;&gt;0),"Order quantity must be positive whole",IF(AND(I37&lt;&gt;"Yes",I37&lt;&gt;"No"),"Select final delivery status",IF(COUNTIFS('Item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incomplete","Linked"))))))))="Linked",SUMIFS('Receipt'!$F$68:$F$117,'Receipt'!$B$68:$B$117,A37,'Receipt'!$C$68:$C$117,C37),""))</x:f>
      </x:c>
      <x:c r="K37" s="28" t="str">
        <x:f>IF(A37="","",IF(IF(COUNTIFS('Receipt'!$A$8:$A$57,A37)&lt;&gt;1,"Duplicate order line",IF(OR(LEN(B37&amp;"")=0,LEN(C37&amp;"")=0,LEN(D37&amp;"")=0,LEN(E37&amp;"")=0,LEN(F37&amp;"")=0,LEN(G37&amp;"")=0,LEN(I37&amp;"")=0),"Complete actual order line",IF(AND(F37&lt;&gt;"Each",F37&lt;&gt;"Pack"),"Select Each or Pack order unit",IF(OR(NOT(ISNUMBER(G37)),G37&lt;=0,MOD(G37,1)&lt;&gt;0),"Order quantity must be positive whole",IF(AND(I37&lt;&gt;"Yes",I37&lt;&gt;"No"),"Select final delivery status",IF(COUNTIFS('Item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incomplete","Linked"))))))))="Linked",SUMIFS('Receipt'!$G$68:$G$117,'Receipt'!$B$68:$B$117,A37,'Receipt'!$C$68:$C$117,C37,'Receipt'!$L$68:$L$117,"Receipt recorded"),""))</x:f>
      </x:c>
      <x:c r="L37" s="28" t="str">
        <x:f>IF(A37="","",IF(IF(COUNTIFS('Receipt'!$A$8:$A$57,A37)&lt;&gt;1,"Duplicate order line",IF(OR(LEN(B37&amp;"")=0,LEN(C37&amp;"")=0,LEN(D37&amp;"")=0,LEN(E37&amp;"")=0,LEN(F37&amp;"")=0,LEN(G37&amp;"")=0,LEN(I37&amp;"")=0),"Complete actual order line",IF(AND(F37&lt;&gt;"Each",F37&lt;&gt;"Pack"),"Select Each or Pack order unit",IF(OR(NOT(ISNUMBER(G37)),G37&lt;=0,MOD(G37,1)&lt;&gt;0),"Order quantity must be positive whole",IF(AND(I37&lt;&gt;"Yes",I37&lt;&gt;"No"),"Select final delivery status",IF(COUNTIFS('Item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incomplete","Linked"))))))))="Linked",H37-K37,""))</x:f>
      </x:c>
      <x:c r="M37" s="27" t="str">
        <x:f>IF(LEN(A37&amp;"")=0,IF(COUNTA(A37,B37,C37,D37,E37,F37,G37,I37)=0,"","Enter Order line ID"),IF(IF(COUNTIFS('Receipt'!$A$8:$A$57,A37)&lt;&gt;1,"Duplicate order line",IF(OR(LEN(B37&amp;"")=0,LEN(C37&amp;"")=0,LEN(D37&amp;"")=0,LEN(E37&amp;"")=0,LEN(F37&amp;"")=0,LEN(G37&amp;"")=0,LEN(I37&amp;"")=0),"Complete actual order line",IF(AND(F37&lt;&gt;"Each",F37&lt;&gt;"Pack"),"Select Each or Pack order unit",IF(OR(NOT(ISNUMBER(G37)),G37&lt;=0,MOD(G37,1)&lt;&gt;0),"Order quantity must be positive whole",IF(AND(I37&lt;&gt;"Yes",I37&lt;&gt;"No"),"Select final delivery status",IF(COUNTIFS('Item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incomplete","Linked"))))))))&lt;&gt;"Linked",IF(COUNTIFS('Receipt'!$A$8:$A$57,A37)&lt;&gt;1,"Duplicate order line",IF(OR(LEN(B37&amp;"")=0,LEN(C37&amp;"")=0,LEN(D37&amp;"")=0,LEN(E37&amp;"")=0,LEN(F37&amp;"")=0,LEN(G37&amp;"")=0,LEN(I37&amp;"")=0),"Complete actual order line",IF(AND(F37&lt;&gt;"Each",F37&lt;&gt;"Pack"),"Select Each or Pack order unit",IF(OR(NOT(ISNUMBER(G37)),G37&lt;=0,MOD(G37,1)&lt;&gt;0),"Order quantity must be positive whole",IF(AND(I37&lt;&gt;"Yes",I37&lt;&gt;"No"),"Select final delivery status",IF(COUNTIFS('Item Register'!$A$8:$A$57,B37)&lt;&gt;1,"Missing or duplicate Item ID",IF(INDEX('Item Register'!$C$8:$C$57,MATCH(B37,'Item Register'!$A$8:$A$57,0))&lt;&gt;C37,"Revision mismatch",IF(INDEX('Item Register'!$J$8:$J$57,MATCH(B37,'Item Register'!$A$8:$A$57,0))&lt;&gt;"Recorded","Item record incomplete","Linked")))))))),IF(COUNTIFS('Receipt'!$B$68:$B$117,A37)&lt;&gt;COUNTIFS('Receipt'!$B$68:$B$117,A37,'Receipt'!$C$68:$C$117,C37),"Resolve receipt revision differences",IF(COUNTIFS('Receipt'!$B$68:$B$117,A37,'Receipt'!$C$68:$C$117,C37)=0,"No receipt events recorded",IF(COUNTIFS('Receipt'!$B$68:$B$117,A37,'Receipt'!$C$68:$C$117,C37)&lt;&gt;COUNTIFS('Receipt'!$B$68:$B$117,A37,'Receipt'!$C$68:$C$117,C37,'Receipt'!$L$68:$L$117,"Receipt recorded"),"Resolve receipt event records",IF(K37&lt;&gt;H37,"Accepted pieces differ from order",IF(I37&lt;&gt;"Yes","Final delivery not declared","Quantity reconciliation recorded")))))))</x:f>
      </x:c>
    </x:row>
    <x:row r="38" ht="38" customHeight="1">
      <x:c r="A38" s="23"/>
      <x:c r="B38" s="23"/>
      <x:c r="C38" s="23"/>
      <x:c r="D38" s="23"/>
      <x:c r="E38" s="23"/>
      <x:c r="F38" s="22"/>
      <x:c r="G38" s="25"/>
      <x:c r="H38" s="28" t="str">
        <x:f>IF(A38="","",IF(IF(COUNTIFS('Receipt'!$A$8:$A$57,A38)&lt;&gt;1,"Duplicate order line",IF(OR(LEN(B38&amp;"")=0,LEN(C38&amp;"")=0,LEN(D38&amp;"")=0,LEN(E38&amp;"")=0,LEN(F38&amp;"")=0,LEN(G38&amp;"")=0,LEN(I38&amp;"")=0),"Complete actual order line",IF(AND(F38&lt;&gt;"Each",F38&lt;&gt;"Pack"),"Select Each or Pack order unit",IF(OR(NOT(ISNUMBER(G38)),G38&lt;=0,MOD(G38,1)&lt;&gt;0),"Order quantity must be positive whole",IF(AND(I38&lt;&gt;"Yes",I38&lt;&gt;"No"),"Select final delivery status",IF(COUNTIFS('Item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incomplete","Linked"))))))))="Linked",IF(F38="Each",G38,G38*INDEX('Item Register'!$F$8:$F$57,MATCH(B38,'Item Register'!$A$8:$A$57,0))),""))</x:f>
      </x:c>
      <x:c r="I38" s="22"/>
      <x:c r="J38" s="28" t="str">
        <x:f>IF(A38="","",IF(IF(COUNTIFS('Receipt'!$A$8:$A$57,A38)&lt;&gt;1,"Duplicate order line",IF(OR(LEN(B38&amp;"")=0,LEN(C38&amp;"")=0,LEN(D38&amp;"")=0,LEN(E38&amp;"")=0,LEN(F38&amp;"")=0,LEN(G38&amp;"")=0,LEN(I38&amp;"")=0),"Complete actual order line",IF(AND(F38&lt;&gt;"Each",F38&lt;&gt;"Pack"),"Select Each or Pack order unit",IF(OR(NOT(ISNUMBER(G38)),G38&lt;=0,MOD(G38,1)&lt;&gt;0),"Order quantity must be positive whole",IF(AND(I38&lt;&gt;"Yes",I38&lt;&gt;"No"),"Select final delivery status",IF(COUNTIFS('Item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incomplete","Linked"))))))))="Linked",SUMIFS('Receipt'!$F$68:$F$117,'Receipt'!$B$68:$B$117,A38,'Receipt'!$C$68:$C$117,C38),""))</x:f>
      </x:c>
      <x:c r="K38" s="28" t="str">
        <x:f>IF(A38="","",IF(IF(COUNTIFS('Receipt'!$A$8:$A$57,A38)&lt;&gt;1,"Duplicate order line",IF(OR(LEN(B38&amp;"")=0,LEN(C38&amp;"")=0,LEN(D38&amp;"")=0,LEN(E38&amp;"")=0,LEN(F38&amp;"")=0,LEN(G38&amp;"")=0,LEN(I38&amp;"")=0),"Complete actual order line",IF(AND(F38&lt;&gt;"Each",F38&lt;&gt;"Pack"),"Select Each or Pack order unit",IF(OR(NOT(ISNUMBER(G38)),G38&lt;=0,MOD(G38,1)&lt;&gt;0),"Order quantity must be positive whole",IF(AND(I38&lt;&gt;"Yes",I38&lt;&gt;"No"),"Select final delivery status",IF(COUNTIFS('Item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incomplete","Linked"))))))))="Linked",SUMIFS('Receipt'!$G$68:$G$117,'Receipt'!$B$68:$B$117,A38,'Receipt'!$C$68:$C$117,C38,'Receipt'!$L$68:$L$117,"Receipt recorded"),""))</x:f>
      </x:c>
      <x:c r="L38" s="28" t="str">
        <x:f>IF(A38="","",IF(IF(COUNTIFS('Receipt'!$A$8:$A$57,A38)&lt;&gt;1,"Duplicate order line",IF(OR(LEN(B38&amp;"")=0,LEN(C38&amp;"")=0,LEN(D38&amp;"")=0,LEN(E38&amp;"")=0,LEN(F38&amp;"")=0,LEN(G38&amp;"")=0,LEN(I38&amp;"")=0),"Complete actual order line",IF(AND(F38&lt;&gt;"Each",F38&lt;&gt;"Pack"),"Select Each or Pack order unit",IF(OR(NOT(ISNUMBER(G38)),G38&lt;=0,MOD(G38,1)&lt;&gt;0),"Order quantity must be positive whole",IF(AND(I38&lt;&gt;"Yes",I38&lt;&gt;"No"),"Select final delivery status",IF(COUNTIFS('Item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incomplete","Linked"))))))))="Linked",H38-K38,""))</x:f>
      </x:c>
      <x:c r="M38" s="27" t="str">
        <x:f>IF(LEN(A38&amp;"")=0,IF(COUNTA(A38,B38,C38,D38,E38,F38,G38,I38)=0,"","Enter Order line ID"),IF(IF(COUNTIFS('Receipt'!$A$8:$A$57,A38)&lt;&gt;1,"Duplicate order line",IF(OR(LEN(B38&amp;"")=0,LEN(C38&amp;"")=0,LEN(D38&amp;"")=0,LEN(E38&amp;"")=0,LEN(F38&amp;"")=0,LEN(G38&amp;"")=0,LEN(I38&amp;"")=0),"Complete actual order line",IF(AND(F38&lt;&gt;"Each",F38&lt;&gt;"Pack"),"Select Each or Pack order unit",IF(OR(NOT(ISNUMBER(G38)),G38&lt;=0,MOD(G38,1)&lt;&gt;0),"Order quantity must be positive whole",IF(AND(I38&lt;&gt;"Yes",I38&lt;&gt;"No"),"Select final delivery status",IF(COUNTIFS('Item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incomplete","Linked"))))))))&lt;&gt;"Linked",IF(COUNTIFS('Receipt'!$A$8:$A$57,A38)&lt;&gt;1,"Duplicate order line",IF(OR(LEN(B38&amp;"")=0,LEN(C38&amp;"")=0,LEN(D38&amp;"")=0,LEN(E38&amp;"")=0,LEN(F38&amp;"")=0,LEN(G38&amp;"")=0,LEN(I38&amp;"")=0),"Complete actual order line",IF(AND(F38&lt;&gt;"Each",F38&lt;&gt;"Pack"),"Select Each or Pack order unit",IF(OR(NOT(ISNUMBER(G38)),G38&lt;=0,MOD(G38,1)&lt;&gt;0),"Order quantity must be positive whole",IF(AND(I38&lt;&gt;"Yes",I38&lt;&gt;"No"),"Select final delivery status",IF(COUNTIFS('Item Register'!$A$8:$A$57,B38)&lt;&gt;1,"Missing or duplicate Item ID",IF(INDEX('Item Register'!$C$8:$C$57,MATCH(B38,'Item Register'!$A$8:$A$57,0))&lt;&gt;C38,"Revision mismatch",IF(INDEX('Item Register'!$J$8:$J$57,MATCH(B38,'Item Register'!$A$8:$A$57,0))&lt;&gt;"Recorded","Item record incomplete","Linked")))))))),IF(COUNTIFS('Receipt'!$B$68:$B$117,A38)&lt;&gt;COUNTIFS('Receipt'!$B$68:$B$117,A38,'Receipt'!$C$68:$C$117,C38),"Resolve receipt revision differences",IF(COUNTIFS('Receipt'!$B$68:$B$117,A38,'Receipt'!$C$68:$C$117,C38)=0,"No receipt events recorded",IF(COUNTIFS('Receipt'!$B$68:$B$117,A38,'Receipt'!$C$68:$C$117,C38)&lt;&gt;COUNTIFS('Receipt'!$B$68:$B$117,A38,'Receipt'!$C$68:$C$117,C38,'Receipt'!$L$68:$L$117,"Receipt recorded"),"Resolve receipt event records",IF(K38&lt;&gt;H38,"Accepted pieces differ from order",IF(I38&lt;&gt;"Yes","Final delivery not declared","Quantity reconciliation recorded")))))))</x:f>
      </x:c>
    </x:row>
    <x:row r="39" ht="38" customHeight="1">
      <x:c r="A39" s="23"/>
      <x:c r="B39" s="23"/>
      <x:c r="C39" s="23"/>
      <x:c r="D39" s="23"/>
      <x:c r="E39" s="23"/>
      <x:c r="F39" s="22"/>
      <x:c r="G39" s="25"/>
      <x:c r="H39" s="28" t="str">
        <x:f>IF(A39="","",IF(IF(COUNTIFS('Receipt'!$A$8:$A$57,A39)&lt;&gt;1,"Duplicate order line",IF(OR(LEN(B39&amp;"")=0,LEN(C39&amp;"")=0,LEN(D39&amp;"")=0,LEN(E39&amp;"")=0,LEN(F39&amp;"")=0,LEN(G39&amp;"")=0,LEN(I39&amp;"")=0),"Complete actual order line",IF(AND(F39&lt;&gt;"Each",F39&lt;&gt;"Pack"),"Select Each or Pack order unit",IF(OR(NOT(ISNUMBER(G39)),G39&lt;=0,MOD(G39,1)&lt;&gt;0),"Order quantity must be positive whole",IF(AND(I39&lt;&gt;"Yes",I39&lt;&gt;"No"),"Select final delivery status",IF(COUNTIFS('Item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incomplete","Linked"))))))))="Linked",IF(F39="Each",G39,G39*INDEX('Item Register'!$F$8:$F$57,MATCH(B39,'Item Register'!$A$8:$A$57,0))),""))</x:f>
      </x:c>
      <x:c r="I39" s="22"/>
      <x:c r="J39" s="28" t="str">
        <x:f>IF(A39="","",IF(IF(COUNTIFS('Receipt'!$A$8:$A$57,A39)&lt;&gt;1,"Duplicate order line",IF(OR(LEN(B39&amp;"")=0,LEN(C39&amp;"")=0,LEN(D39&amp;"")=0,LEN(E39&amp;"")=0,LEN(F39&amp;"")=0,LEN(G39&amp;"")=0,LEN(I39&amp;"")=0),"Complete actual order line",IF(AND(F39&lt;&gt;"Each",F39&lt;&gt;"Pack"),"Select Each or Pack order unit",IF(OR(NOT(ISNUMBER(G39)),G39&lt;=0,MOD(G39,1)&lt;&gt;0),"Order quantity must be positive whole",IF(AND(I39&lt;&gt;"Yes",I39&lt;&gt;"No"),"Select final delivery status",IF(COUNTIFS('Item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incomplete","Linked"))))))))="Linked",SUMIFS('Receipt'!$F$68:$F$117,'Receipt'!$B$68:$B$117,A39,'Receipt'!$C$68:$C$117,C39),""))</x:f>
      </x:c>
      <x:c r="K39" s="28" t="str">
        <x:f>IF(A39="","",IF(IF(COUNTIFS('Receipt'!$A$8:$A$57,A39)&lt;&gt;1,"Duplicate order line",IF(OR(LEN(B39&amp;"")=0,LEN(C39&amp;"")=0,LEN(D39&amp;"")=0,LEN(E39&amp;"")=0,LEN(F39&amp;"")=0,LEN(G39&amp;"")=0,LEN(I39&amp;"")=0),"Complete actual order line",IF(AND(F39&lt;&gt;"Each",F39&lt;&gt;"Pack"),"Select Each or Pack order unit",IF(OR(NOT(ISNUMBER(G39)),G39&lt;=0,MOD(G39,1)&lt;&gt;0),"Order quantity must be positive whole",IF(AND(I39&lt;&gt;"Yes",I39&lt;&gt;"No"),"Select final delivery status",IF(COUNTIFS('Item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incomplete","Linked"))))))))="Linked",SUMIFS('Receipt'!$G$68:$G$117,'Receipt'!$B$68:$B$117,A39,'Receipt'!$C$68:$C$117,C39,'Receipt'!$L$68:$L$117,"Receipt recorded"),""))</x:f>
      </x:c>
      <x:c r="L39" s="28" t="str">
        <x:f>IF(A39="","",IF(IF(COUNTIFS('Receipt'!$A$8:$A$57,A39)&lt;&gt;1,"Duplicate order line",IF(OR(LEN(B39&amp;"")=0,LEN(C39&amp;"")=0,LEN(D39&amp;"")=0,LEN(E39&amp;"")=0,LEN(F39&amp;"")=0,LEN(G39&amp;"")=0,LEN(I39&amp;"")=0),"Complete actual order line",IF(AND(F39&lt;&gt;"Each",F39&lt;&gt;"Pack"),"Select Each or Pack order unit",IF(OR(NOT(ISNUMBER(G39)),G39&lt;=0,MOD(G39,1)&lt;&gt;0),"Order quantity must be positive whole",IF(AND(I39&lt;&gt;"Yes",I39&lt;&gt;"No"),"Select final delivery status",IF(COUNTIFS('Item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incomplete","Linked"))))))))="Linked",H39-K39,""))</x:f>
      </x:c>
      <x:c r="M39" s="27" t="str">
        <x:f>IF(LEN(A39&amp;"")=0,IF(COUNTA(A39,B39,C39,D39,E39,F39,G39,I39)=0,"","Enter Order line ID"),IF(IF(COUNTIFS('Receipt'!$A$8:$A$57,A39)&lt;&gt;1,"Duplicate order line",IF(OR(LEN(B39&amp;"")=0,LEN(C39&amp;"")=0,LEN(D39&amp;"")=0,LEN(E39&amp;"")=0,LEN(F39&amp;"")=0,LEN(G39&amp;"")=0,LEN(I39&amp;"")=0),"Complete actual order line",IF(AND(F39&lt;&gt;"Each",F39&lt;&gt;"Pack"),"Select Each or Pack order unit",IF(OR(NOT(ISNUMBER(G39)),G39&lt;=0,MOD(G39,1)&lt;&gt;0),"Order quantity must be positive whole",IF(AND(I39&lt;&gt;"Yes",I39&lt;&gt;"No"),"Select final delivery status",IF(COUNTIFS('Item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incomplete","Linked"))))))))&lt;&gt;"Linked",IF(COUNTIFS('Receipt'!$A$8:$A$57,A39)&lt;&gt;1,"Duplicate order line",IF(OR(LEN(B39&amp;"")=0,LEN(C39&amp;"")=0,LEN(D39&amp;"")=0,LEN(E39&amp;"")=0,LEN(F39&amp;"")=0,LEN(G39&amp;"")=0,LEN(I39&amp;"")=0),"Complete actual order line",IF(AND(F39&lt;&gt;"Each",F39&lt;&gt;"Pack"),"Select Each or Pack order unit",IF(OR(NOT(ISNUMBER(G39)),G39&lt;=0,MOD(G39,1)&lt;&gt;0),"Order quantity must be positive whole",IF(AND(I39&lt;&gt;"Yes",I39&lt;&gt;"No"),"Select final delivery status",IF(COUNTIFS('Item Register'!$A$8:$A$57,B39)&lt;&gt;1,"Missing or duplicate Item ID",IF(INDEX('Item Register'!$C$8:$C$57,MATCH(B39,'Item Register'!$A$8:$A$57,0))&lt;&gt;C39,"Revision mismatch",IF(INDEX('Item Register'!$J$8:$J$57,MATCH(B39,'Item Register'!$A$8:$A$57,0))&lt;&gt;"Recorded","Item record incomplete","Linked")))))))),IF(COUNTIFS('Receipt'!$B$68:$B$117,A39)&lt;&gt;COUNTIFS('Receipt'!$B$68:$B$117,A39,'Receipt'!$C$68:$C$117,C39),"Resolve receipt revision differences",IF(COUNTIFS('Receipt'!$B$68:$B$117,A39,'Receipt'!$C$68:$C$117,C39)=0,"No receipt events recorded",IF(COUNTIFS('Receipt'!$B$68:$B$117,A39,'Receipt'!$C$68:$C$117,C39)&lt;&gt;COUNTIFS('Receipt'!$B$68:$B$117,A39,'Receipt'!$C$68:$C$117,C39,'Receipt'!$L$68:$L$117,"Receipt recorded"),"Resolve receipt event records",IF(K39&lt;&gt;H39,"Accepted pieces differ from order",IF(I39&lt;&gt;"Yes","Final delivery not declared","Quantity reconciliation recorded")))))))</x:f>
      </x:c>
    </x:row>
    <x:row r="40" ht="38" customHeight="1">
      <x:c r="A40" s="23"/>
      <x:c r="B40" s="23"/>
      <x:c r="C40" s="23"/>
      <x:c r="D40" s="23"/>
      <x:c r="E40" s="23"/>
      <x:c r="F40" s="22"/>
      <x:c r="G40" s="25"/>
      <x:c r="H40" s="28" t="str">
        <x:f>IF(A40="","",IF(IF(COUNTIFS('Receipt'!$A$8:$A$57,A40)&lt;&gt;1,"Duplicate order line",IF(OR(LEN(B40&amp;"")=0,LEN(C40&amp;"")=0,LEN(D40&amp;"")=0,LEN(E40&amp;"")=0,LEN(F40&amp;"")=0,LEN(G40&amp;"")=0,LEN(I40&amp;"")=0),"Complete actual order line",IF(AND(F40&lt;&gt;"Each",F40&lt;&gt;"Pack"),"Select Each or Pack order unit",IF(OR(NOT(ISNUMBER(G40)),G40&lt;=0,MOD(G40,1)&lt;&gt;0),"Order quantity must be positive whole",IF(AND(I40&lt;&gt;"Yes",I40&lt;&gt;"No"),"Select final delivery status",IF(COUNTIFS('Item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incomplete","Linked"))))))))="Linked",IF(F40="Each",G40,G40*INDEX('Item Register'!$F$8:$F$57,MATCH(B40,'Item Register'!$A$8:$A$57,0))),""))</x:f>
      </x:c>
      <x:c r="I40" s="22"/>
      <x:c r="J40" s="28" t="str">
        <x:f>IF(A40="","",IF(IF(COUNTIFS('Receipt'!$A$8:$A$57,A40)&lt;&gt;1,"Duplicate order line",IF(OR(LEN(B40&amp;"")=0,LEN(C40&amp;"")=0,LEN(D40&amp;"")=0,LEN(E40&amp;"")=0,LEN(F40&amp;"")=0,LEN(G40&amp;"")=0,LEN(I40&amp;"")=0),"Complete actual order line",IF(AND(F40&lt;&gt;"Each",F40&lt;&gt;"Pack"),"Select Each or Pack order unit",IF(OR(NOT(ISNUMBER(G40)),G40&lt;=0,MOD(G40,1)&lt;&gt;0),"Order quantity must be positive whole",IF(AND(I40&lt;&gt;"Yes",I40&lt;&gt;"No"),"Select final delivery status",IF(COUNTIFS('Item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incomplete","Linked"))))))))="Linked",SUMIFS('Receipt'!$F$68:$F$117,'Receipt'!$B$68:$B$117,A40,'Receipt'!$C$68:$C$117,C40),""))</x:f>
      </x:c>
      <x:c r="K40" s="28" t="str">
        <x:f>IF(A40="","",IF(IF(COUNTIFS('Receipt'!$A$8:$A$57,A40)&lt;&gt;1,"Duplicate order line",IF(OR(LEN(B40&amp;"")=0,LEN(C40&amp;"")=0,LEN(D40&amp;"")=0,LEN(E40&amp;"")=0,LEN(F40&amp;"")=0,LEN(G40&amp;"")=0,LEN(I40&amp;"")=0),"Complete actual order line",IF(AND(F40&lt;&gt;"Each",F40&lt;&gt;"Pack"),"Select Each or Pack order unit",IF(OR(NOT(ISNUMBER(G40)),G40&lt;=0,MOD(G40,1)&lt;&gt;0),"Order quantity must be positive whole",IF(AND(I40&lt;&gt;"Yes",I40&lt;&gt;"No"),"Select final delivery status",IF(COUNTIFS('Item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incomplete","Linked"))))))))="Linked",SUMIFS('Receipt'!$G$68:$G$117,'Receipt'!$B$68:$B$117,A40,'Receipt'!$C$68:$C$117,C40,'Receipt'!$L$68:$L$117,"Receipt recorded"),""))</x:f>
      </x:c>
      <x:c r="L40" s="28" t="str">
        <x:f>IF(A40="","",IF(IF(COUNTIFS('Receipt'!$A$8:$A$57,A40)&lt;&gt;1,"Duplicate order line",IF(OR(LEN(B40&amp;"")=0,LEN(C40&amp;"")=0,LEN(D40&amp;"")=0,LEN(E40&amp;"")=0,LEN(F40&amp;"")=0,LEN(G40&amp;"")=0,LEN(I40&amp;"")=0),"Complete actual order line",IF(AND(F40&lt;&gt;"Each",F40&lt;&gt;"Pack"),"Select Each or Pack order unit",IF(OR(NOT(ISNUMBER(G40)),G40&lt;=0,MOD(G40,1)&lt;&gt;0),"Order quantity must be positive whole",IF(AND(I40&lt;&gt;"Yes",I40&lt;&gt;"No"),"Select final delivery status",IF(COUNTIFS('Item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incomplete","Linked"))))))))="Linked",H40-K40,""))</x:f>
      </x:c>
      <x:c r="M40" s="27" t="str">
        <x:f>IF(LEN(A40&amp;"")=0,IF(COUNTA(A40,B40,C40,D40,E40,F40,G40,I40)=0,"","Enter Order line ID"),IF(IF(COUNTIFS('Receipt'!$A$8:$A$57,A40)&lt;&gt;1,"Duplicate order line",IF(OR(LEN(B40&amp;"")=0,LEN(C40&amp;"")=0,LEN(D40&amp;"")=0,LEN(E40&amp;"")=0,LEN(F40&amp;"")=0,LEN(G40&amp;"")=0,LEN(I40&amp;"")=0),"Complete actual order line",IF(AND(F40&lt;&gt;"Each",F40&lt;&gt;"Pack"),"Select Each or Pack order unit",IF(OR(NOT(ISNUMBER(G40)),G40&lt;=0,MOD(G40,1)&lt;&gt;0),"Order quantity must be positive whole",IF(AND(I40&lt;&gt;"Yes",I40&lt;&gt;"No"),"Select final delivery status",IF(COUNTIFS('Item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incomplete","Linked"))))))))&lt;&gt;"Linked",IF(COUNTIFS('Receipt'!$A$8:$A$57,A40)&lt;&gt;1,"Duplicate order line",IF(OR(LEN(B40&amp;"")=0,LEN(C40&amp;"")=0,LEN(D40&amp;"")=0,LEN(E40&amp;"")=0,LEN(F40&amp;"")=0,LEN(G40&amp;"")=0,LEN(I40&amp;"")=0),"Complete actual order line",IF(AND(F40&lt;&gt;"Each",F40&lt;&gt;"Pack"),"Select Each or Pack order unit",IF(OR(NOT(ISNUMBER(G40)),G40&lt;=0,MOD(G40,1)&lt;&gt;0),"Order quantity must be positive whole",IF(AND(I40&lt;&gt;"Yes",I40&lt;&gt;"No"),"Select final delivery status",IF(COUNTIFS('Item Register'!$A$8:$A$57,B40)&lt;&gt;1,"Missing or duplicate Item ID",IF(INDEX('Item Register'!$C$8:$C$57,MATCH(B40,'Item Register'!$A$8:$A$57,0))&lt;&gt;C40,"Revision mismatch",IF(INDEX('Item Register'!$J$8:$J$57,MATCH(B40,'Item Register'!$A$8:$A$57,0))&lt;&gt;"Recorded","Item record incomplete","Linked")))))))),IF(COUNTIFS('Receipt'!$B$68:$B$117,A40)&lt;&gt;COUNTIFS('Receipt'!$B$68:$B$117,A40,'Receipt'!$C$68:$C$117,C40),"Resolve receipt revision differences",IF(COUNTIFS('Receipt'!$B$68:$B$117,A40,'Receipt'!$C$68:$C$117,C40)=0,"No receipt events recorded",IF(COUNTIFS('Receipt'!$B$68:$B$117,A40,'Receipt'!$C$68:$C$117,C40)&lt;&gt;COUNTIFS('Receipt'!$B$68:$B$117,A40,'Receipt'!$C$68:$C$117,C40,'Receipt'!$L$68:$L$117,"Receipt recorded"),"Resolve receipt event records",IF(K40&lt;&gt;H40,"Accepted pieces differ from order",IF(I40&lt;&gt;"Yes","Final delivery not declared","Quantity reconciliation recorded")))))))</x:f>
      </x:c>
    </x:row>
    <x:row r="41" ht="38" customHeight="1">
      <x:c r="A41" s="23"/>
      <x:c r="B41" s="23"/>
      <x:c r="C41" s="23"/>
      <x:c r="D41" s="23"/>
      <x:c r="E41" s="23"/>
      <x:c r="F41" s="22"/>
      <x:c r="G41" s="25"/>
      <x:c r="H41" s="28" t="str">
        <x:f>IF(A41="","",IF(IF(COUNTIFS('Receipt'!$A$8:$A$57,A41)&lt;&gt;1,"Duplicate order line",IF(OR(LEN(B41&amp;"")=0,LEN(C41&amp;"")=0,LEN(D41&amp;"")=0,LEN(E41&amp;"")=0,LEN(F41&amp;"")=0,LEN(G41&amp;"")=0,LEN(I41&amp;"")=0),"Complete actual order line",IF(AND(F41&lt;&gt;"Each",F41&lt;&gt;"Pack"),"Select Each or Pack order unit",IF(OR(NOT(ISNUMBER(G41)),G41&lt;=0,MOD(G41,1)&lt;&gt;0),"Order quantity must be positive whole",IF(AND(I41&lt;&gt;"Yes",I41&lt;&gt;"No"),"Select final delivery status",IF(COUNTIFS('Item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incomplete","Linked"))))))))="Linked",IF(F41="Each",G41,G41*INDEX('Item Register'!$F$8:$F$57,MATCH(B41,'Item Register'!$A$8:$A$57,0))),""))</x:f>
      </x:c>
      <x:c r="I41" s="22"/>
      <x:c r="J41" s="28" t="str">
        <x:f>IF(A41="","",IF(IF(COUNTIFS('Receipt'!$A$8:$A$57,A41)&lt;&gt;1,"Duplicate order line",IF(OR(LEN(B41&amp;"")=0,LEN(C41&amp;"")=0,LEN(D41&amp;"")=0,LEN(E41&amp;"")=0,LEN(F41&amp;"")=0,LEN(G41&amp;"")=0,LEN(I41&amp;"")=0),"Complete actual order line",IF(AND(F41&lt;&gt;"Each",F41&lt;&gt;"Pack"),"Select Each or Pack order unit",IF(OR(NOT(ISNUMBER(G41)),G41&lt;=0,MOD(G41,1)&lt;&gt;0),"Order quantity must be positive whole",IF(AND(I41&lt;&gt;"Yes",I41&lt;&gt;"No"),"Select final delivery status",IF(COUNTIFS('Item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incomplete","Linked"))))))))="Linked",SUMIFS('Receipt'!$F$68:$F$117,'Receipt'!$B$68:$B$117,A41,'Receipt'!$C$68:$C$117,C41),""))</x:f>
      </x:c>
      <x:c r="K41" s="28" t="str">
        <x:f>IF(A41="","",IF(IF(COUNTIFS('Receipt'!$A$8:$A$57,A41)&lt;&gt;1,"Duplicate order line",IF(OR(LEN(B41&amp;"")=0,LEN(C41&amp;"")=0,LEN(D41&amp;"")=0,LEN(E41&amp;"")=0,LEN(F41&amp;"")=0,LEN(G41&amp;"")=0,LEN(I41&amp;"")=0),"Complete actual order line",IF(AND(F41&lt;&gt;"Each",F41&lt;&gt;"Pack"),"Select Each or Pack order unit",IF(OR(NOT(ISNUMBER(G41)),G41&lt;=0,MOD(G41,1)&lt;&gt;0),"Order quantity must be positive whole",IF(AND(I41&lt;&gt;"Yes",I41&lt;&gt;"No"),"Select final delivery status",IF(COUNTIFS('Item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incomplete","Linked"))))))))="Linked",SUMIFS('Receipt'!$G$68:$G$117,'Receipt'!$B$68:$B$117,A41,'Receipt'!$C$68:$C$117,C41,'Receipt'!$L$68:$L$117,"Receipt recorded"),""))</x:f>
      </x:c>
      <x:c r="L41" s="28" t="str">
        <x:f>IF(A41="","",IF(IF(COUNTIFS('Receipt'!$A$8:$A$57,A41)&lt;&gt;1,"Duplicate order line",IF(OR(LEN(B41&amp;"")=0,LEN(C41&amp;"")=0,LEN(D41&amp;"")=0,LEN(E41&amp;"")=0,LEN(F41&amp;"")=0,LEN(G41&amp;"")=0,LEN(I41&amp;"")=0),"Complete actual order line",IF(AND(F41&lt;&gt;"Each",F41&lt;&gt;"Pack"),"Select Each or Pack order unit",IF(OR(NOT(ISNUMBER(G41)),G41&lt;=0,MOD(G41,1)&lt;&gt;0),"Order quantity must be positive whole",IF(AND(I41&lt;&gt;"Yes",I41&lt;&gt;"No"),"Select final delivery status",IF(COUNTIFS('Item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incomplete","Linked"))))))))="Linked",H41-K41,""))</x:f>
      </x:c>
      <x:c r="M41" s="27" t="str">
        <x:f>IF(LEN(A41&amp;"")=0,IF(COUNTA(A41,B41,C41,D41,E41,F41,G41,I41)=0,"","Enter Order line ID"),IF(IF(COUNTIFS('Receipt'!$A$8:$A$57,A41)&lt;&gt;1,"Duplicate order line",IF(OR(LEN(B41&amp;"")=0,LEN(C41&amp;"")=0,LEN(D41&amp;"")=0,LEN(E41&amp;"")=0,LEN(F41&amp;"")=0,LEN(G41&amp;"")=0,LEN(I41&amp;"")=0),"Complete actual order line",IF(AND(F41&lt;&gt;"Each",F41&lt;&gt;"Pack"),"Select Each or Pack order unit",IF(OR(NOT(ISNUMBER(G41)),G41&lt;=0,MOD(G41,1)&lt;&gt;0),"Order quantity must be positive whole",IF(AND(I41&lt;&gt;"Yes",I41&lt;&gt;"No"),"Select final delivery status",IF(COUNTIFS('Item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incomplete","Linked"))))))))&lt;&gt;"Linked",IF(COUNTIFS('Receipt'!$A$8:$A$57,A41)&lt;&gt;1,"Duplicate order line",IF(OR(LEN(B41&amp;"")=0,LEN(C41&amp;"")=0,LEN(D41&amp;"")=0,LEN(E41&amp;"")=0,LEN(F41&amp;"")=0,LEN(G41&amp;"")=0,LEN(I41&amp;"")=0),"Complete actual order line",IF(AND(F41&lt;&gt;"Each",F41&lt;&gt;"Pack"),"Select Each or Pack order unit",IF(OR(NOT(ISNUMBER(G41)),G41&lt;=0,MOD(G41,1)&lt;&gt;0),"Order quantity must be positive whole",IF(AND(I41&lt;&gt;"Yes",I41&lt;&gt;"No"),"Select final delivery status",IF(COUNTIFS('Item Register'!$A$8:$A$57,B41)&lt;&gt;1,"Missing or duplicate Item ID",IF(INDEX('Item Register'!$C$8:$C$57,MATCH(B41,'Item Register'!$A$8:$A$57,0))&lt;&gt;C41,"Revision mismatch",IF(INDEX('Item Register'!$J$8:$J$57,MATCH(B41,'Item Register'!$A$8:$A$57,0))&lt;&gt;"Recorded","Item record incomplete","Linked")))))))),IF(COUNTIFS('Receipt'!$B$68:$B$117,A41)&lt;&gt;COUNTIFS('Receipt'!$B$68:$B$117,A41,'Receipt'!$C$68:$C$117,C41),"Resolve receipt revision differences",IF(COUNTIFS('Receipt'!$B$68:$B$117,A41,'Receipt'!$C$68:$C$117,C41)=0,"No receipt events recorded",IF(COUNTIFS('Receipt'!$B$68:$B$117,A41,'Receipt'!$C$68:$C$117,C41)&lt;&gt;COUNTIFS('Receipt'!$B$68:$B$117,A41,'Receipt'!$C$68:$C$117,C41,'Receipt'!$L$68:$L$117,"Receipt recorded"),"Resolve receipt event records",IF(K41&lt;&gt;H41,"Accepted pieces differ from order",IF(I41&lt;&gt;"Yes","Final delivery not declared","Quantity reconciliation recorded")))))))</x:f>
      </x:c>
    </x:row>
    <x:row r="42" ht="38" customHeight="1">
      <x:c r="A42" s="23"/>
      <x:c r="B42" s="23"/>
      <x:c r="C42" s="23"/>
      <x:c r="D42" s="23"/>
      <x:c r="E42" s="23"/>
      <x:c r="F42" s="22"/>
      <x:c r="G42" s="25"/>
      <x:c r="H42" s="28" t="str">
        <x:f>IF(A42="","",IF(IF(COUNTIFS('Receipt'!$A$8:$A$57,A42)&lt;&gt;1,"Duplicate order line",IF(OR(LEN(B42&amp;"")=0,LEN(C42&amp;"")=0,LEN(D42&amp;"")=0,LEN(E42&amp;"")=0,LEN(F42&amp;"")=0,LEN(G42&amp;"")=0,LEN(I42&amp;"")=0),"Complete actual order line",IF(AND(F42&lt;&gt;"Each",F42&lt;&gt;"Pack"),"Select Each or Pack order unit",IF(OR(NOT(ISNUMBER(G42)),G42&lt;=0,MOD(G42,1)&lt;&gt;0),"Order quantity must be positive whole",IF(AND(I42&lt;&gt;"Yes",I42&lt;&gt;"No"),"Select final delivery status",IF(COUNTIFS('Item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incomplete","Linked"))))))))="Linked",IF(F42="Each",G42,G42*INDEX('Item Register'!$F$8:$F$57,MATCH(B42,'Item Register'!$A$8:$A$57,0))),""))</x:f>
      </x:c>
      <x:c r="I42" s="22"/>
      <x:c r="J42" s="28" t="str">
        <x:f>IF(A42="","",IF(IF(COUNTIFS('Receipt'!$A$8:$A$57,A42)&lt;&gt;1,"Duplicate order line",IF(OR(LEN(B42&amp;"")=0,LEN(C42&amp;"")=0,LEN(D42&amp;"")=0,LEN(E42&amp;"")=0,LEN(F42&amp;"")=0,LEN(G42&amp;"")=0,LEN(I42&amp;"")=0),"Complete actual order line",IF(AND(F42&lt;&gt;"Each",F42&lt;&gt;"Pack"),"Select Each or Pack order unit",IF(OR(NOT(ISNUMBER(G42)),G42&lt;=0,MOD(G42,1)&lt;&gt;0),"Order quantity must be positive whole",IF(AND(I42&lt;&gt;"Yes",I42&lt;&gt;"No"),"Select final delivery status",IF(COUNTIFS('Item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incomplete","Linked"))))))))="Linked",SUMIFS('Receipt'!$F$68:$F$117,'Receipt'!$B$68:$B$117,A42,'Receipt'!$C$68:$C$117,C42),""))</x:f>
      </x:c>
      <x:c r="K42" s="28" t="str">
        <x:f>IF(A42="","",IF(IF(COUNTIFS('Receipt'!$A$8:$A$57,A42)&lt;&gt;1,"Duplicate order line",IF(OR(LEN(B42&amp;"")=0,LEN(C42&amp;"")=0,LEN(D42&amp;"")=0,LEN(E42&amp;"")=0,LEN(F42&amp;"")=0,LEN(G42&amp;"")=0,LEN(I42&amp;"")=0),"Complete actual order line",IF(AND(F42&lt;&gt;"Each",F42&lt;&gt;"Pack"),"Select Each or Pack order unit",IF(OR(NOT(ISNUMBER(G42)),G42&lt;=0,MOD(G42,1)&lt;&gt;0),"Order quantity must be positive whole",IF(AND(I42&lt;&gt;"Yes",I42&lt;&gt;"No"),"Select final delivery status",IF(COUNTIFS('Item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incomplete","Linked"))))))))="Linked",SUMIFS('Receipt'!$G$68:$G$117,'Receipt'!$B$68:$B$117,A42,'Receipt'!$C$68:$C$117,C42,'Receipt'!$L$68:$L$117,"Receipt recorded"),""))</x:f>
      </x:c>
      <x:c r="L42" s="28" t="str">
        <x:f>IF(A42="","",IF(IF(COUNTIFS('Receipt'!$A$8:$A$57,A42)&lt;&gt;1,"Duplicate order line",IF(OR(LEN(B42&amp;"")=0,LEN(C42&amp;"")=0,LEN(D42&amp;"")=0,LEN(E42&amp;"")=0,LEN(F42&amp;"")=0,LEN(G42&amp;"")=0,LEN(I42&amp;"")=0),"Complete actual order line",IF(AND(F42&lt;&gt;"Each",F42&lt;&gt;"Pack"),"Select Each or Pack order unit",IF(OR(NOT(ISNUMBER(G42)),G42&lt;=0,MOD(G42,1)&lt;&gt;0),"Order quantity must be positive whole",IF(AND(I42&lt;&gt;"Yes",I42&lt;&gt;"No"),"Select final delivery status",IF(COUNTIFS('Item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incomplete","Linked"))))))))="Linked",H42-K42,""))</x:f>
      </x:c>
      <x:c r="M42" s="27" t="str">
        <x:f>IF(LEN(A42&amp;"")=0,IF(COUNTA(A42,B42,C42,D42,E42,F42,G42,I42)=0,"","Enter Order line ID"),IF(IF(COUNTIFS('Receipt'!$A$8:$A$57,A42)&lt;&gt;1,"Duplicate order line",IF(OR(LEN(B42&amp;"")=0,LEN(C42&amp;"")=0,LEN(D42&amp;"")=0,LEN(E42&amp;"")=0,LEN(F42&amp;"")=0,LEN(G42&amp;"")=0,LEN(I42&amp;"")=0),"Complete actual order line",IF(AND(F42&lt;&gt;"Each",F42&lt;&gt;"Pack"),"Select Each or Pack order unit",IF(OR(NOT(ISNUMBER(G42)),G42&lt;=0,MOD(G42,1)&lt;&gt;0),"Order quantity must be positive whole",IF(AND(I42&lt;&gt;"Yes",I42&lt;&gt;"No"),"Select final delivery status",IF(COUNTIFS('Item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incomplete","Linked"))))))))&lt;&gt;"Linked",IF(COUNTIFS('Receipt'!$A$8:$A$57,A42)&lt;&gt;1,"Duplicate order line",IF(OR(LEN(B42&amp;"")=0,LEN(C42&amp;"")=0,LEN(D42&amp;"")=0,LEN(E42&amp;"")=0,LEN(F42&amp;"")=0,LEN(G42&amp;"")=0,LEN(I42&amp;"")=0),"Complete actual order line",IF(AND(F42&lt;&gt;"Each",F42&lt;&gt;"Pack"),"Select Each or Pack order unit",IF(OR(NOT(ISNUMBER(G42)),G42&lt;=0,MOD(G42,1)&lt;&gt;0),"Order quantity must be positive whole",IF(AND(I42&lt;&gt;"Yes",I42&lt;&gt;"No"),"Select final delivery status",IF(COUNTIFS('Item Register'!$A$8:$A$57,B42)&lt;&gt;1,"Missing or duplicate Item ID",IF(INDEX('Item Register'!$C$8:$C$57,MATCH(B42,'Item Register'!$A$8:$A$57,0))&lt;&gt;C42,"Revision mismatch",IF(INDEX('Item Register'!$J$8:$J$57,MATCH(B42,'Item Register'!$A$8:$A$57,0))&lt;&gt;"Recorded","Item record incomplete","Linked")))))))),IF(COUNTIFS('Receipt'!$B$68:$B$117,A42)&lt;&gt;COUNTIFS('Receipt'!$B$68:$B$117,A42,'Receipt'!$C$68:$C$117,C42),"Resolve receipt revision differences",IF(COUNTIFS('Receipt'!$B$68:$B$117,A42,'Receipt'!$C$68:$C$117,C42)=0,"No receipt events recorded",IF(COUNTIFS('Receipt'!$B$68:$B$117,A42,'Receipt'!$C$68:$C$117,C42)&lt;&gt;COUNTIFS('Receipt'!$B$68:$B$117,A42,'Receipt'!$C$68:$C$117,C42,'Receipt'!$L$68:$L$117,"Receipt recorded"),"Resolve receipt event records",IF(K42&lt;&gt;H42,"Accepted pieces differ from order",IF(I42&lt;&gt;"Yes","Final delivery not declared","Quantity reconciliation recorded")))))))</x:f>
      </x:c>
    </x:row>
    <x:row r="43" ht="38" customHeight="1">
      <x:c r="A43" s="23"/>
      <x:c r="B43" s="23"/>
      <x:c r="C43" s="23"/>
      <x:c r="D43" s="23"/>
      <x:c r="E43" s="23"/>
      <x:c r="F43" s="22"/>
      <x:c r="G43" s="25"/>
      <x:c r="H43" s="28" t="str">
        <x:f>IF(A43="","",IF(IF(COUNTIFS('Receipt'!$A$8:$A$57,A43)&lt;&gt;1,"Duplicate order line",IF(OR(LEN(B43&amp;"")=0,LEN(C43&amp;"")=0,LEN(D43&amp;"")=0,LEN(E43&amp;"")=0,LEN(F43&amp;"")=0,LEN(G43&amp;"")=0,LEN(I43&amp;"")=0),"Complete actual order line",IF(AND(F43&lt;&gt;"Each",F43&lt;&gt;"Pack"),"Select Each or Pack order unit",IF(OR(NOT(ISNUMBER(G43)),G43&lt;=0,MOD(G43,1)&lt;&gt;0),"Order quantity must be positive whole",IF(AND(I43&lt;&gt;"Yes",I43&lt;&gt;"No"),"Select final delivery status",IF(COUNTIFS('Item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incomplete","Linked"))))))))="Linked",IF(F43="Each",G43,G43*INDEX('Item Register'!$F$8:$F$57,MATCH(B43,'Item Register'!$A$8:$A$57,0))),""))</x:f>
      </x:c>
      <x:c r="I43" s="22"/>
      <x:c r="J43" s="28" t="str">
        <x:f>IF(A43="","",IF(IF(COUNTIFS('Receipt'!$A$8:$A$57,A43)&lt;&gt;1,"Duplicate order line",IF(OR(LEN(B43&amp;"")=0,LEN(C43&amp;"")=0,LEN(D43&amp;"")=0,LEN(E43&amp;"")=0,LEN(F43&amp;"")=0,LEN(G43&amp;"")=0,LEN(I43&amp;"")=0),"Complete actual order line",IF(AND(F43&lt;&gt;"Each",F43&lt;&gt;"Pack"),"Select Each or Pack order unit",IF(OR(NOT(ISNUMBER(G43)),G43&lt;=0,MOD(G43,1)&lt;&gt;0),"Order quantity must be positive whole",IF(AND(I43&lt;&gt;"Yes",I43&lt;&gt;"No"),"Select final delivery status",IF(COUNTIFS('Item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incomplete","Linked"))))))))="Linked",SUMIFS('Receipt'!$F$68:$F$117,'Receipt'!$B$68:$B$117,A43,'Receipt'!$C$68:$C$117,C43),""))</x:f>
      </x:c>
      <x:c r="K43" s="28" t="str">
        <x:f>IF(A43="","",IF(IF(COUNTIFS('Receipt'!$A$8:$A$57,A43)&lt;&gt;1,"Duplicate order line",IF(OR(LEN(B43&amp;"")=0,LEN(C43&amp;"")=0,LEN(D43&amp;"")=0,LEN(E43&amp;"")=0,LEN(F43&amp;"")=0,LEN(G43&amp;"")=0,LEN(I43&amp;"")=0),"Complete actual order line",IF(AND(F43&lt;&gt;"Each",F43&lt;&gt;"Pack"),"Select Each or Pack order unit",IF(OR(NOT(ISNUMBER(G43)),G43&lt;=0,MOD(G43,1)&lt;&gt;0),"Order quantity must be positive whole",IF(AND(I43&lt;&gt;"Yes",I43&lt;&gt;"No"),"Select final delivery status",IF(COUNTIFS('Item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incomplete","Linked"))))))))="Linked",SUMIFS('Receipt'!$G$68:$G$117,'Receipt'!$B$68:$B$117,A43,'Receipt'!$C$68:$C$117,C43,'Receipt'!$L$68:$L$117,"Receipt recorded"),""))</x:f>
      </x:c>
      <x:c r="L43" s="28" t="str">
        <x:f>IF(A43="","",IF(IF(COUNTIFS('Receipt'!$A$8:$A$57,A43)&lt;&gt;1,"Duplicate order line",IF(OR(LEN(B43&amp;"")=0,LEN(C43&amp;"")=0,LEN(D43&amp;"")=0,LEN(E43&amp;"")=0,LEN(F43&amp;"")=0,LEN(G43&amp;"")=0,LEN(I43&amp;"")=0),"Complete actual order line",IF(AND(F43&lt;&gt;"Each",F43&lt;&gt;"Pack"),"Select Each or Pack order unit",IF(OR(NOT(ISNUMBER(G43)),G43&lt;=0,MOD(G43,1)&lt;&gt;0),"Order quantity must be positive whole",IF(AND(I43&lt;&gt;"Yes",I43&lt;&gt;"No"),"Select final delivery status",IF(COUNTIFS('Item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incomplete","Linked"))))))))="Linked",H43-K43,""))</x:f>
      </x:c>
      <x:c r="M43" s="27" t="str">
        <x:f>IF(LEN(A43&amp;"")=0,IF(COUNTA(A43,B43,C43,D43,E43,F43,G43,I43)=0,"","Enter Order line ID"),IF(IF(COUNTIFS('Receipt'!$A$8:$A$57,A43)&lt;&gt;1,"Duplicate order line",IF(OR(LEN(B43&amp;"")=0,LEN(C43&amp;"")=0,LEN(D43&amp;"")=0,LEN(E43&amp;"")=0,LEN(F43&amp;"")=0,LEN(G43&amp;"")=0,LEN(I43&amp;"")=0),"Complete actual order line",IF(AND(F43&lt;&gt;"Each",F43&lt;&gt;"Pack"),"Select Each or Pack order unit",IF(OR(NOT(ISNUMBER(G43)),G43&lt;=0,MOD(G43,1)&lt;&gt;0),"Order quantity must be positive whole",IF(AND(I43&lt;&gt;"Yes",I43&lt;&gt;"No"),"Select final delivery status",IF(COUNTIFS('Item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incomplete","Linked"))))))))&lt;&gt;"Linked",IF(COUNTIFS('Receipt'!$A$8:$A$57,A43)&lt;&gt;1,"Duplicate order line",IF(OR(LEN(B43&amp;"")=0,LEN(C43&amp;"")=0,LEN(D43&amp;"")=0,LEN(E43&amp;"")=0,LEN(F43&amp;"")=0,LEN(G43&amp;"")=0,LEN(I43&amp;"")=0),"Complete actual order line",IF(AND(F43&lt;&gt;"Each",F43&lt;&gt;"Pack"),"Select Each or Pack order unit",IF(OR(NOT(ISNUMBER(G43)),G43&lt;=0,MOD(G43,1)&lt;&gt;0),"Order quantity must be positive whole",IF(AND(I43&lt;&gt;"Yes",I43&lt;&gt;"No"),"Select final delivery status",IF(COUNTIFS('Item Register'!$A$8:$A$57,B43)&lt;&gt;1,"Missing or duplicate Item ID",IF(INDEX('Item Register'!$C$8:$C$57,MATCH(B43,'Item Register'!$A$8:$A$57,0))&lt;&gt;C43,"Revision mismatch",IF(INDEX('Item Register'!$J$8:$J$57,MATCH(B43,'Item Register'!$A$8:$A$57,0))&lt;&gt;"Recorded","Item record incomplete","Linked")))))))),IF(COUNTIFS('Receipt'!$B$68:$B$117,A43)&lt;&gt;COUNTIFS('Receipt'!$B$68:$B$117,A43,'Receipt'!$C$68:$C$117,C43),"Resolve receipt revision differences",IF(COUNTIFS('Receipt'!$B$68:$B$117,A43,'Receipt'!$C$68:$C$117,C43)=0,"No receipt events recorded",IF(COUNTIFS('Receipt'!$B$68:$B$117,A43,'Receipt'!$C$68:$C$117,C43)&lt;&gt;COUNTIFS('Receipt'!$B$68:$B$117,A43,'Receipt'!$C$68:$C$117,C43,'Receipt'!$L$68:$L$117,"Receipt recorded"),"Resolve receipt event records",IF(K43&lt;&gt;H43,"Accepted pieces differ from order",IF(I43&lt;&gt;"Yes","Final delivery not declared","Quantity reconciliation recorded")))))))</x:f>
      </x:c>
    </x:row>
    <x:row r="44" ht="38" customHeight="1">
      <x:c r="A44" s="23"/>
      <x:c r="B44" s="23"/>
      <x:c r="C44" s="23"/>
      <x:c r="D44" s="23"/>
      <x:c r="E44" s="23"/>
      <x:c r="F44" s="22"/>
      <x:c r="G44" s="25"/>
      <x:c r="H44" s="28" t="str">
        <x:f>IF(A44="","",IF(IF(COUNTIFS('Receipt'!$A$8:$A$57,A44)&lt;&gt;1,"Duplicate order line",IF(OR(LEN(B44&amp;"")=0,LEN(C44&amp;"")=0,LEN(D44&amp;"")=0,LEN(E44&amp;"")=0,LEN(F44&amp;"")=0,LEN(G44&amp;"")=0,LEN(I44&amp;"")=0),"Complete actual order line",IF(AND(F44&lt;&gt;"Each",F44&lt;&gt;"Pack"),"Select Each or Pack order unit",IF(OR(NOT(ISNUMBER(G44)),G44&lt;=0,MOD(G44,1)&lt;&gt;0),"Order quantity must be positive whole",IF(AND(I44&lt;&gt;"Yes",I44&lt;&gt;"No"),"Select final delivery status",IF(COUNTIFS('Item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incomplete","Linked"))))))))="Linked",IF(F44="Each",G44,G44*INDEX('Item Register'!$F$8:$F$57,MATCH(B44,'Item Register'!$A$8:$A$57,0))),""))</x:f>
      </x:c>
      <x:c r="I44" s="22"/>
      <x:c r="J44" s="28" t="str">
        <x:f>IF(A44="","",IF(IF(COUNTIFS('Receipt'!$A$8:$A$57,A44)&lt;&gt;1,"Duplicate order line",IF(OR(LEN(B44&amp;"")=0,LEN(C44&amp;"")=0,LEN(D44&amp;"")=0,LEN(E44&amp;"")=0,LEN(F44&amp;"")=0,LEN(G44&amp;"")=0,LEN(I44&amp;"")=0),"Complete actual order line",IF(AND(F44&lt;&gt;"Each",F44&lt;&gt;"Pack"),"Select Each or Pack order unit",IF(OR(NOT(ISNUMBER(G44)),G44&lt;=0,MOD(G44,1)&lt;&gt;0),"Order quantity must be positive whole",IF(AND(I44&lt;&gt;"Yes",I44&lt;&gt;"No"),"Select final delivery status",IF(COUNTIFS('Item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incomplete","Linked"))))))))="Linked",SUMIFS('Receipt'!$F$68:$F$117,'Receipt'!$B$68:$B$117,A44,'Receipt'!$C$68:$C$117,C44),""))</x:f>
      </x:c>
      <x:c r="K44" s="28" t="str">
        <x:f>IF(A44="","",IF(IF(COUNTIFS('Receipt'!$A$8:$A$57,A44)&lt;&gt;1,"Duplicate order line",IF(OR(LEN(B44&amp;"")=0,LEN(C44&amp;"")=0,LEN(D44&amp;"")=0,LEN(E44&amp;"")=0,LEN(F44&amp;"")=0,LEN(G44&amp;"")=0,LEN(I44&amp;"")=0),"Complete actual order line",IF(AND(F44&lt;&gt;"Each",F44&lt;&gt;"Pack"),"Select Each or Pack order unit",IF(OR(NOT(ISNUMBER(G44)),G44&lt;=0,MOD(G44,1)&lt;&gt;0),"Order quantity must be positive whole",IF(AND(I44&lt;&gt;"Yes",I44&lt;&gt;"No"),"Select final delivery status",IF(COUNTIFS('Item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incomplete","Linked"))))))))="Linked",SUMIFS('Receipt'!$G$68:$G$117,'Receipt'!$B$68:$B$117,A44,'Receipt'!$C$68:$C$117,C44,'Receipt'!$L$68:$L$117,"Receipt recorded"),""))</x:f>
      </x:c>
      <x:c r="L44" s="28" t="str">
        <x:f>IF(A44="","",IF(IF(COUNTIFS('Receipt'!$A$8:$A$57,A44)&lt;&gt;1,"Duplicate order line",IF(OR(LEN(B44&amp;"")=0,LEN(C44&amp;"")=0,LEN(D44&amp;"")=0,LEN(E44&amp;"")=0,LEN(F44&amp;"")=0,LEN(G44&amp;"")=0,LEN(I44&amp;"")=0),"Complete actual order line",IF(AND(F44&lt;&gt;"Each",F44&lt;&gt;"Pack"),"Select Each or Pack order unit",IF(OR(NOT(ISNUMBER(G44)),G44&lt;=0,MOD(G44,1)&lt;&gt;0),"Order quantity must be positive whole",IF(AND(I44&lt;&gt;"Yes",I44&lt;&gt;"No"),"Select final delivery status",IF(COUNTIFS('Item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incomplete","Linked"))))))))="Linked",H44-K44,""))</x:f>
      </x:c>
      <x:c r="M44" s="27" t="str">
        <x:f>IF(LEN(A44&amp;"")=0,IF(COUNTA(A44,B44,C44,D44,E44,F44,G44,I44)=0,"","Enter Order line ID"),IF(IF(COUNTIFS('Receipt'!$A$8:$A$57,A44)&lt;&gt;1,"Duplicate order line",IF(OR(LEN(B44&amp;"")=0,LEN(C44&amp;"")=0,LEN(D44&amp;"")=0,LEN(E44&amp;"")=0,LEN(F44&amp;"")=0,LEN(G44&amp;"")=0,LEN(I44&amp;"")=0),"Complete actual order line",IF(AND(F44&lt;&gt;"Each",F44&lt;&gt;"Pack"),"Select Each or Pack order unit",IF(OR(NOT(ISNUMBER(G44)),G44&lt;=0,MOD(G44,1)&lt;&gt;0),"Order quantity must be positive whole",IF(AND(I44&lt;&gt;"Yes",I44&lt;&gt;"No"),"Select final delivery status",IF(COUNTIFS('Item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incomplete","Linked"))))))))&lt;&gt;"Linked",IF(COUNTIFS('Receipt'!$A$8:$A$57,A44)&lt;&gt;1,"Duplicate order line",IF(OR(LEN(B44&amp;"")=0,LEN(C44&amp;"")=0,LEN(D44&amp;"")=0,LEN(E44&amp;"")=0,LEN(F44&amp;"")=0,LEN(G44&amp;"")=0,LEN(I44&amp;"")=0),"Complete actual order line",IF(AND(F44&lt;&gt;"Each",F44&lt;&gt;"Pack"),"Select Each or Pack order unit",IF(OR(NOT(ISNUMBER(G44)),G44&lt;=0,MOD(G44,1)&lt;&gt;0),"Order quantity must be positive whole",IF(AND(I44&lt;&gt;"Yes",I44&lt;&gt;"No"),"Select final delivery status",IF(COUNTIFS('Item Register'!$A$8:$A$57,B44)&lt;&gt;1,"Missing or duplicate Item ID",IF(INDEX('Item Register'!$C$8:$C$57,MATCH(B44,'Item Register'!$A$8:$A$57,0))&lt;&gt;C44,"Revision mismatch",IF(INDEX('Item Register'!$J$8:$J$57,MATCH(B44,'Item Register'!$A$8:$A$57,0))&lt;&gt;"Recorded","Item record incomplete","Linked")))))))),IF(COUNTIFS('Receipt'!$B$68:$B$117,A44)&lt;&gt;COUNTIFS('Receipt'!$B$68:$B$117,A44,'Receipt'!$C$68:$C$117,C44),"Resolve receipt revision differences",IF(COUNTIFS('Receipt'!$B$68:$B$117,A44,'Receipt'!$C$68:$C$117,C44)=0,"No receipt events recorded",IF(COUNTIFS('Receipt'!$B$68:$B$117,A44,'Receipt'!$C$68:$C$117,C44)&lt;&gt;COUNTIFS('Receipt'!$B$68:$B$117,A44,'Receipt'!$C$68:$C$117,C44,'Receipt'!$L$68:$L$117,"Receipt recorded"),"Resolve receipt event records",IF(K44&lt;&gt;H44,"Accepted pieces differ from order",IF(I44&lt;&gt;"Yes","Final delivery not declared","Quantity reconciliation recorded")))))))</x:f>
      </x:c>
    </x:row>
    <x:row r="45" ht="38" customHeight="1">
      <x:c r="A45" s="23"/>
      <x:c r="B45" s="23"/>
      <x:c r="C45" s="23"/>
      <x:c r="D45" s="23"/>
      <x:c r="E45" s="23"/>
      <x:c r="F45" s="22"/>
      <x:c r="G45" s="25"/>
      <x:c r="H45" s="28" t="str">
        <x:f>IF(A45="","",IF(IF(COUNTIFS('Receipt'!$A$8:$A$57,A45)&lt;&gt;1,"Duplicate order line",IF(OR(LEN(B45&amp;"")=0,LEN(C45&amp;"")=0,LEN(D45&amp;"")=0,LEN(E45&amp;"")=0,LEN(F45&amp;"")=0,LEN(G45&amp;"")=0,LEN(I45&amp;"")=0),"Complete actual order line",IF(AND(F45&lt;&gt;"Each",F45&lt;&gt;"Pack"),"Select Each or Pack order unit",IF(OR(NOT(ISNUMBER(G45)),G45&lt;=0,MOD(G45,1)&lt;&gt;0),"Order quantity must be positive whole",IF(AND(I45&lt;&gt;"Yes",I45&lt;&gt;"No"),"Select final delivery status",IF(COUNTIFS('Item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incomplete","Linked"))))))))="Linked",IF(F45="Each",G45,G45*INDEX('Item Register'!$F$8:$F$57,MATCH(B45,'Item Register'!$A$8:$A$57,0))),""))</x:f>
      </x:c>
      <x:c r="I45" s="22"/>
      <x:c r="J45" s="28" t="str">
        <x:f>IF(A45="","",IF(IF(COUNTIFS('Receipt'!$A$8:$A$57,A45)&lt;&gt;1,"Duplicate order line",IF(OR(LEN(B45&amp;"")=0,LEN(C45&amp;"")=0,LEN(D45&amp;"")=0,LEN(E45&amp;"")=0,LEN(F45&amp;"")=0,LEN(G45&amp;"")=0,LEN(I45&amp;"")=0),"Complete actual order line",IF(AND(F45&lt;&gt;"Each",F45&lt;&gt;"Pack"),"Select Each or Pack order unit",IF(OR(NOT(ISNUMBER(G45)),G45&lt;=0,MOD(G45,1)&lt;&gt;0),"Order quantity must be positive whole",IF(AND(I45&lt;&gt;"Yes",I45&lt;&gt;"No"),"Select final delivery status",IF(COUNTIFS('Item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incomplete","Linked"))))))))="Linked",SUMIFS('Receipt'!$F$68:$F$117,'Receipt'!$B$68:$B$117,A45,'Receipt'!$C$68:$C$117,C45),""))</x:f>
      </x:c>
      <x:c r="K45" s="28" t="str">
        <x:f>IF(A45="","",IF(IF(COUNTIFS('Receipt'!$A$8:$A$57,A45)&lt;&gt;1,"Duplicate order line",IF(OR(LEN(B45&amp;"")=0,LEN(C45&amp;"")=0,LEN(D45&amp;"")=0,LEN(E45&amp;"")=0,LEN(F45&amp;"")=0,LEN(G45&amp;"")=0,LEN(I45&amp;"")=0),"Complete actual order line",IF(AND(F45&lt;&gt;"Each",F45&lt;&gt;"Pack"),"Select Each or Pack order unit",IF(OR(NOT(ISNUMBER(G45)),G45&lt;=0,MOD(G45,1)&lt;&gt;0),"Order quantity must be positive whole",IF(AND(I45&lt;&gt;"Yes",I45&lt;&gt;"No"),"Select final delivery status",IF(COUNTIFS('Item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incomplete","Linked"))))))))="Linked",SUMIFS('Receipt'!$G$68:$G$117,'Receipt'!$B$68:$B$117,A45,'Receipt'!$C$68:$C$117,C45,'Receipt'!$L$68:$L$117,"Receipt recorded"),""))</x:f>
      </x:c>
      <x:c r="L45" s="28" t="str">
        <x:f>IF(A45="","",IF(IF(COUNTIFS('Receipt'!$A$8:$A$57,A45)&lt;&gt;1,"Duplicate order line",IF(OR(LEN(B45&amp;"")=0,LEN(C45&amp;"")=0,LEN(D45&amp;"")=0,LEN(E45&amp;"")=0,LEN(F45&amp;"")=0,LEN(G45&amp;"")=0,LEN(I45&amp;"")=0),"Complete actual order line",IF(AND(F45&lt;&gt;"Each",F45&lt;&gt;"Pack"),"Select Each or Pack order unit",IF(OR(NOT(ISNUMBER(G45)),G45&lt;=0,MOD(G45,1)&lt;&gt;0),"Order quantity must be positive whole",IF(AND(I45&lt;&gt;"Yes",I45&lt;&gt;"No"),"Select final delivery status",IF(COUNTIFS('Item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incomplete","Linked"))))))))="Linked",H45-K45,""))</x:f>
      </x:c>
      <x:c r="M45" s="27" t="str">
        <x:f>IF(LEN(A45&amp;"")=0,IF(COUNTA(A45,B45,C45,D45,E45,F45,G45,I45)=0,"","Enter Order line ID"),IF(IF(COUNTIFS('Receipt'!$A$8:$A$57,A45)&lt;&gt;1,"Duplicate order line",IF(OR(LEN(B45&amp;"")=0,LEN(C45&amp;"")=0,LEN(D45&amp;"")=0,LEN(E45&amp;"")=0,LEN(F45&amp;"")=0,LEN(G45&amp;"")=0,LEN(I45&amp;"")=0),"Complete actual order line",IF(AND(F45&lt;&gt;"Each",F45&lt;&gt;"Pack"),"Select Each or Pack order unit",IF(OR(NOT(ISNUMBER(G45)),G45&lt;=0,MOD(G45,1)&lt;&gt;0),"Order quantity must be positive whole",IF(AND(I45&lt;&gt;"Yes",I45&lt;&gt;"No"),"Select final delivery status",IF(COUNTIFS('Item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incomplete","Linked"))))))))&lt;&gt;"Linked",IF(COUNTIFS('Receipt'!$A$8:$A$57,A45)&lt;&gt;1,"Duplicate order line",IF(OR(LEN(B45&amp;"")=0,LEN(C45&amp;"")=0,LEN(D45&amp;"")=0,LEN(E45&amp;"")=0,LEN(F45&amp;"")=0,LEN(G45&amp;"")=0,LEN(I45&amp;"")=0),"Complete actual order line",IF(AND(F45&lt;&gt;"Each",F45&lt;&gt;"Pack"),"Select Each or Pack order unit",IF(OR(NOT(ISNUMBER(G45)),G45&lt;=0,MOD(G45,1)&lt;&gt;0),"Order quantity must be positive whole",IF(AND(I45&lt;&gt;"Yes",I45&lt;&gt;"No"),"Select final delivery status",IF(COUNTIFS('Item Register'!$A$8:$A$57,B45)&lt;&gt;1,"Missing or duplicate Item ID",IF(INDEX('Item Register'!$C$8:$C$57,MATCH(B45,'Item Register'!$A$8:$A$57,0))&lt;&gt;C45,"Revision mismatch",IF(INDEX('Item Register'!$J$8:$J$57,MATCH(B45,'Item Register'!$A$8:$A$57,0))&lt;&gt;"Recorded","Item record incomplete","Linked")))))))),IF(COUNTIFS('Receipt'!$B$68:$B$117,A45)&lt;&gt;COUNTIFS('Receipt'!$B$68:$B$117,A45,'Receipt'!$C$68:$C$117,C45),"Resolve receipt revision differences",IF(COUNTIFS('Receipt'!$B$68:$B$117,A45,'Receipt'!$C$68:$C$117,C45)=0,"No receipt events recorded",IF(COUNTIFS('Receipt'!$B$68:$B$117,A45,'Receipt'!$C$68:$C$117,C45)&lt;&gt;COUNTIFS('Receipt'!$B$68:$B$117,A45,'Receipt'!$C$68:$C$117,C45,'Receipt'!$L$68:$L$117,"Receipt recorded"),"Resolve receipt event records",IF(K45&lt;&gt;H45,"Accepted pieces differ from order",IF(I45&lt;&gt;"Yes","Final delivery not declared","Quantity reconciliation recorded")))))))</x:f>
      </x:c>
    </x:row>
    <x:row r="46" ht="38" customHeight="1">
      <x:c r="A46" s="23"/>
      <x:c r="B46" s="23"/>
      <x:c r="C46" s="23"/>
      <x:c r="D46" s="23"/>
      <x:c r="E46" s="23"/>
      <x:c r="F46" s="22"/>
      <x:c r="G46" s="25"/>
      <x:c r="H46" s="28" t="str">
        <x:f>IF(A46="","",IF(IF(COUNTIFS('Receipt'!$A$8:$A$57,A46)&lt;&gt;1,"Duplicate order line",IF(OR(LEN(B46&amp;"")=0,LEN(C46&amp;"")=0,LEN(D46&amp;"")=0,LEN(E46&amp;"")=0,LEN(F46&amp;"")=0,LEN(G46&amp;"")=0,LEN(I46&amp;"")=0),"Complete actual order line",IF(AND(F46&lt;&gt;"Each",F46&lt;&gt;"Pack"),"Select Each or Pack order unit",IF(OR(NOT(ISNUMBER(G46)),G46&lt;=0,MOD(G46,1)&lt;&gt;0),"Order quantity must be positive whole",IF(AND(I46&lt;&gt;"Yes",I46&lt;&gt;"No"),"Select final delivery status",IF(COUNTIFS('Item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incomplete","Linked"))))))))="Linked",IF(F46="Each",G46,G46*INDEX('Item Register'!$F$8:$F$57,MATCH(B46,'Item Register'!$A$8:$A$57,0))),""))</x:f>
      </x:c>
      <x:c r="I46" s="22"/>
      <x:c r="J46" s="28" t="str">
        <x:f>IF(A46="","",IF(IF(COUNTIFS('Receipt'!$A$8:$A$57,A46)&lt;&gt;1,"Duplicate order line",IF(OR(LEN(B46&amp;"")=0,LEN(C46&amp;"")=0,LEN(D46&amp;"")=0,LEN(E46&amp;"")=0,LEN(F46&amp;"")=0,LEN(G46&amp;"")=0,LEN(I46&amp;"")=0),"Complete actual order line",IF(AND(F46&lt;&gt;"Each",F46&lt;&gt;"Pack"),"Select Each or Pack order unit",IF(OR(NOT(ISNUMBER(G46)),G46&lt;=0,MOD(G46,1)&lt;&gt;0),"Order quantity must be positive whole",IF(AND(I46&lt;&gt;"Yes",I46&lt;&gt;"No"),"Select final delivery status",IF(COUNTIFS('Item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incomplete","Linked"))))))))="Linked",SUMIFS('Receipt'!$F$68:$F$117,'Receipt'!$B$68:$B$117,A46,'Receipt'!$C$68:$C$117,C46),""))</x:f>
      </x:c>
      <x:c r="K46" s="28" t="str">
        <x:f>IF(A46="","",IF(IF(COUNTIFS('Receipt'!$A$8:$A$57,A46)&lt;&gt;1,"Duplicate order line",IF(OR(LEN(B46&amp;"")=0,LEN(C46&amp;"")=0,LEN(D46&amp;"")=0,LEN(E46&amp;"")=0,LEN(F46&amp;"")=0,LEN(G46&amp;"")=0,LEN(I46&amp;"")=0),"Complete actual order line",IF(AND(F46&lt;&gt;"Each",F46&lt;&gt;"Pack"),"Select Each or Pack order unit",IF(OR(NOT(ISNUMBER(G46)),G46&lt;=0,MOD(G46,1)&lt;&gt;0),"Order quantity must be positive whole",IF(AND(I46&lt;&gt;"Yes",I46&lt;&gt;"No"),"Select final delivery status",IF(COUNTIFS('Item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incomplete","Linked"))))))))="Linked",SUMIFS('Receipt'!$G$68:$G$117,'Receipt'!$B$68:$B$117,A46,'Receipt'!$C$68:$C$117,C46,'Receipt'!$L$68:$L$117,"Receipt recorded"),""))</x:f>
      </x:c>
      <x:c r="L46" s="28" t="str">
        <x:f>IF(A46="","",IF(IF(COUNTIFS('Receipt'!$A$8:$A$57,A46)&lt;&gt;1,"Duplicate order line",IF(OR(LEN(B46&amp;"")=0,LEN(C46&amp;"")=0,LEN(D46&amp;"")=0,LEN(E46&amp;"")=0,LEN(F46&amp;"")=0,LEN(G46&amp;"")=0,LEN(I46&amp;"")=0),"Complete actual order line",IF(AND(F46&lt;&gt;"Each",F46&lt;&gt;"Pack"),"Select Each or Pack order unit",IF(OR(NOT(ISNUMBER(G46)),G46&lt;=0,MOD(G46,1)&lt;&gt;0),"Order quantity must be positive whole",IF(AND(I46&lt;&gt;"Yes",I46&lt;&gt;"No"),"Select final delivery status",IF(COUNTIFS('Item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incomplete","Linked"))))))))="Linked",H46-K46,""))</x:f>
      </x:c>
      <x:c r="M46" s="27" t="str">
        <x:f>IF(LEN(A46&amp;"")=0,IF(COUNTA(A46,B46,C46,D46,E46,F46,G46,I46)=0,"","Enter Order line ID"),IF(IF(COUNTIFS('Receipt'!$A$8:$A$57,A46)&lt;&gt;1,"Duplicate order line",IF(OR(LEN(B46&amp;"")=0,LEN(C46&amp;"")=0,LEN(D46&amp;"")=0,LEN(E46&amp;"")=0,LEN(F46&amp;"")=0,LEN(G46&amp;"")=0,LEN(I46&amp;"")=0),"Complete actual order line",IF(AND(F46&lt;&gt;"Each",F46&lt;&gt;"Pack"),"Select Each or Pack order unit",IF(OR(NOT(ISNUMBER(G46)),G46&lt;=0,MOD(G46,1)&lt;&gt;0),"Order quantity must be positive whole",IF(AND(I46&lt;&gt;"Yes",I46&lt;&gt;"No"),"Select final delivery status",IF(COUNTIFS('Item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incomplete","Linked"))))))))&lt;&gt;"Linked",IF(COUNTIFS('Receipt'!$A$8:$A$57,A46)&lt;&gt;1,"Duplicate order line",IF(OR(LEN(B46&amp;"")=0,LEN(C46&amp;"")=0,LEN(D46&amp;"")=0,LEN(E46&amp;"")=0,LEN(F46&amp;"")=0,LEN(G46&amp;"")=0,LEN(I46&amp;"")=0),"Complete actual order line",IF(AND(F46&lt;&gt;"Each",F46&lt;&gt;"Pack"),"Select Each or Pack order unit",IF(OR(NOT(ISNUMBER(G46)),G46&lt;=0,MOD(G46,1)&lt;&gt;0),"Order quantity must be positive whole",IF(AND(I46&lt;&gt;"Yes",I46&lt;&gt;"No"),"Select final delivery status",IF(COUNTIFS('Item Register'!$A$8:$A$57,B46)&lt;&gt;1,"Missing or duplicate Item ID",IF(INDEX('Item Register'!$C$8:$C$57,MATCH(B46,'Item Register'!$A$8:$A$57,0))&lt;&gt;C46,"Revision mismatch",IF(INDEX('Item Register'!$J$8:$J$57,MATCH(B46,'Item Register'!$A$8:$A$57,0))&lt;&gt;"Recorded","Item record incomplete","Linked")))))))),IF(COUNTIFS('Receipt'!$B$68:$B$117,A46)&lt;&gt;COUNTIFS('Receipt'!$B$68:$B$117,A46,'Receipt'!$C$68:$C$117,C46),"Resolve receipt revision differences",IF(COUNTIFS('Receipt'!$B$68:$B$117,A46,'Receipt'!$C$68:$C$117,C46)=0,"No receipt events recorded",IF(COUNTIFS('Receipt'!$B$68:$B$117,A46,'Receipt'!$C$68:$C$117,C46)&lt;&gt;COUNTIFS('Receipt'!$B$68:$B$117,A46,'Receipt'!$C$68:$C$117,C46,'Receipt'!$L$68:$L$117,"Receipt recorded"),"Resolve receipt event records",IF(K46&lt;&gt;H46,"Accepted pieces differ from order",IF(I46&lt;&gt;"Yes","Final delivery not declared","Quantity reconciliation recorded")))))))</x:f>
      </x:c>
    </x:row>
    <x:row r="47" ht="38" customHeight="1">
      <x:c r="A47" s="23"/>
      <x:c r="B47" s="23"/>
      <x:c r="C47" s="23"/>
      <x:c r="D47" s="23"/>
      <x:c r="E47" s="23"/>
      <x:c r="F47" s="22"/>
      <x:c r="G47" s="25"/>
      <x:c r="H47" s="28" t="str">
        <x:f>IF(A47="","",IF(IF(COUNTIFS('Receipt'!$A$8:$A$57,A47)&lt;&gt;1,"Duplicate order line",IF(OR(LEN(B47&amp;"")=0,LEN(C47&amp;"")=0,LEN(D47&amp;"")=0,LEN(E47&amp;"")=0,LEN(F47&amp;"")=0,LEN(G47&amp;"")=0,LEN(I47&amp;"")=0),"Complete actual order line",IF(AND(F47&lt;&gt;"Each",F47&lt;&gt;"Pack"),"Select Each or Pack order unit",IF(OR(NOT(ISNUMBER(G47)),G47&lt;=0,MOD(G47,1)&lt;&gt;0),"Order quantity must be positive whole",IF(AND(I47&lt;&gt;"Yes",I47&lt;&gt;"No"),"Select final delivery status",IF(COUNTIFS('Item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incomplete","Linked"))))))))="Linked",IF(F47="Each",G47,G47*INDEX('Item Register'!$F$8:$F$57,MATCH(B47,'Item Register'!$A$8:$A$57,0))),""))</x:f>
      </x:c>
      <x:c r="I47" s="22"/>
      <x:c r="J47" s="28" t="str">
        <x:f>IF(A47="","",IF(IF(COUNTIFS('Receipt'!$A$8:$A$57,A47)&lt;&gt;1,"Duplicate order line",IF(OR(LEN(B47&amp;"")=0,LEN(C47&amp;"")=0,LEN(D47&amp;"")=0,LEN(E47&amp;"")=0,LEN(F47&amp;"")=0,LEN(G47&amp;"")=0,LEN(I47&amp;"")=0),"Complete actual order line",IF(AND(F47&lt;&gt;"Each",F47&lt;&gt;"Pack"),"Select Each or Pack order unit",IF(OR(NOT(ISNUMBER(G47)),G47&lt;=0,MOD(G47,1)&lt;&gt;0),"Order quantity must be positive whole",IF(AND(I47&lt;&gt;"Yes",I47&lt;&gt;"No"),"Select final delivery status",IF(COUNTIFS('Item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incomplete","Linked"))))))))="Linked",SUMIFS('Receipt'!$F$68:$F$117,'Receipt'!$B$68:$B$117,A47,'Receipt'!$C$68:$C$117,C47),""))</x:f>
      </x:c>
      <x:c r="K47" s="28" t="str">
        <x:f>IF(A47="","",IF(IF(COUNTIFS('Receipt'!$A$8:$A$57,A47)&lt;&gt;1,"Duplicate order line",IF(OR(LEN(B47&amp;"")=0,LEN(C47&amp;"")=0,LEN(D47&amp;"")=0,LEN(E47&amp;"")=0,LEN(F47&amp;"")=0,LEN(G47&amp;"")=0,LEN(I47&amp;"")=0),"Complete actual order line",IF(AND(F47&lt;&gt;"Each",F47&lt;&gt;"Pack"),"Select Each or Pack order unit",IF(OR(NOT(ISNUMBER(G47)),G47&lt;=0,MOD(G47,1)&lt;&gt;0),"Order quantity must be positive whole",IF(AND(I47&lt;&gt;"Yes",I47&lt;&gt;"No"),"Select final delivery status",IF(COUNTIFS('Item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incomplete","Linked"))))))))="Linked",SUMIFS('Receipt'!$G$68:$G$117,'Receipt'!$B$68:$B$117,A47,'Receipt'!$C$68:$C$117,C47,'Receipt'!$L$68:$L$117,"Receipt recorded"),""))</x:f>
      </x:c>
      <x:c r="L47" s="28" t="str">
        <x:f>IF(A47="","",IF(IF(COUNTIFS('Receipt'!$A$8:$A$57,A47)&lt;&gt;1,"Duplicate order line",IF(OR(LEN(B47&amp;"")=0,LEN(C47&amp;"")=0,LEN(D47&amp;"")=0,LEN(E47&amp;"")=0,LEN(F47&amp;"")=0,LEN(G47&amp;"")=0,LEN(I47&amp;"")=0),"Complete actual order line",IF(AND(F47&lt;&gt;"Each",F47&lt;&gt;"Pack"),"Select Each or Pack order unit",IF(OR(NOT(ISNUMBER(G47)),G47&lt;=0,MOD(G47,1)&lt;&gt;0),"Order quantity must be positive whole",IF(AND(I47&lt;&gt;"Yes",I47&lt;&gt;"No"),"Select final delivery status",IF(COUNTIFS('Item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incomplete","Linked"))))))))="Linked",H47-K47,""))</x:f>
      </x:c>
      <x:c r="M47" s="27" t="str">
        <x:f>IF(LEN(A47&amp;"")=0,IF(COUNTA(A47,B47,C47,D47,E47,F47,G47,I47)=0,"","Enter Order line ID"),IF(IF(COUNTIFS('Receipt'!$A$8:$A$57,A47)&lt;&gt;1,"Duplicate order line",IF(OR(LEN(B47&amp;"")=0,LEN(C47&amp;"")=0,LEN(D47&amp;"")=0,LEN(E47&amp;"")=0,LEN(F47&amp;"")=0,LEN(G47&amp;"")=0,LEN(I47&amp;"")=0),"Complete actual order line",IF(AND(F47&lt;&gt;"Each",F47&lt;&gt;"Pack"),"Select Each or Pack order unit",IF(OR(NOT(ISNUMBER(G47)),G47&lt;=0,MOD(G47,1)&lt;&gt;0),"Order quantity must be positive whole",IF(AND(I47&lt;&gt;"Yes",I47&lt;&gt;"No"),"Select final delivery status",IF(COUNTIFS('Item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incomplete","Linked"))))))))&lt;&gt;"Linked",IF(COUNTIFS('Receipt'!$A$8:$A$57,A47)&lt;&gt;1,"Duplicate order line",IF(OR(LEN(B47&amp;"")=0,LEN(C47&amp;"")=0,LEN(D47&amp;"")=0,LEN(E47&amp;"")=0,LEN(F47&amp;"")=0,LEN(G47&amp;"")=0,LEN(I47&amp;"")=0),"Complete actual order line",IF(AND(F47&lt;&gt;"Each",F47&lt;&gt;"Pack"),"Select Each or Pack order unit",IF(OR(NOT(ISNUMBER(G47)),G47&lt;=0,MOD(G47,1)&lt;&gt;0),"Order quantity must be positive whole",IF(AND(I47&lt;&gt;"Yes",I47&lt;&gt;"No"),"Select final delivery status",IF(COUNTIFS('Item Register'!$A$8:$A$57,B47)&lt;&gt;1,"Missing or duplicate Item ID",IF(INDEX('Item Register'!$C$8:$C$57,MATCH(B47,'Item Register'!$A$8:$A$57,0))&lt;&gt;C47,"Revision mismatch",IF(INDEX('Item Register'!$J$8:$J$57,MATCH(B47,'Item Register'!$A$8:$A$57,0))&lt;&gt;"Recorded","Item record incomplete","Linked")))))))),IF(COUNTIFS('Receipt'!$B$68:$B$117,A47)&lt;&gt;COUNTIFS('Receipt'!$B$68:$B$117,A47,'Receipt'!$C$68:$C$117,C47),"Resolve receipt revision differences",IF(COUNTIFS('Receipt'!$B$68:$B$117,A47,'Receipt'!$C$68:$C$117,C47)=0,"No receipt events recorded",IF(COUNTIFS('Receipt'!$B$68:$B$117,A47,'Receipt'!$C$68:$C$117,C47)&lt;&gt;COUNTIFS('Receipt'!$B$68:$B$117,A47,'Receipt'!$C$68:$C$117,C47,'Receipt'!$L$68:$L$117,"Receipt recorded"),"Resolve receipt event records",IF(K47&lt;&gt;H47,"Accepted pieces differ from order",IF(I47&lt;&gt;"Yes","Final delivery not declared","Quantity reconciliation recorded")))))))</x:f>
      </x:c>
    </x:row>
    <x:row r="48" ht="38" customHeight="1">
      <x:c r="A48" s="23"/>
      <x:c r="B48" s="23"/>
      <x:c r="C48" s="23"/>
      <x:c r="D48" s="23"/>
      <x:c r="E48" s="23"/>
      <x:c r="F48" s="22"/>
      <x:c r="G48" s="25"/>
      <x:c r="H48" s="28" t="str">
        <x:f>IF(A48="","",IF(IF(COUNTIFS('Receipt'!$A$8:$A$57,A48)&lt;&gt;1,"Duplicate order line",IF(OR(LEN(B48&amp;"")=0,LEN(C48&amp;"")=0,LEN(D48&amp;"")=0,LEN(E48&amp;"")=0,LEN(F48&amp;"")=0,LEN(G48&amp;"")=0,LEN(I48&amp;"")=0),"Complete actual order line",IF(AND(F48&lt;&gt;"Each",F48&lt;&gt;"Pack"),"Select Each or Pack order unit",IF(OR(NOT(ISNUMBER(G48)),G48&lt;=0,MOD(G48,1)&lt;&gt;0),"Order quantity must be positive whole",IF(AND(I48&lt;&gt;"Yes",I48&lt;&gt;"No"),"Select final delivery status",IF(COUNTIFS('Item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incomplete","Linked"))))))))="Linked",IF(F48="Each",G48,G48*INDEX('Item Register'!$F$8:$F$57,MATCH(B48,'Item Register'!$A$8:$A$57,0))),""))</x:f>
      </x:c>
      <x:c r="I48" s="22"/>
      <x:c r="J48" s="28" t="str">
        <x:f>IF(A48="","",IF(IF(COUNTIFS('Receipt'!$A$8:$A$57,A48)&lt;&gt;1,"Duplicate order line",IF(OR(LEN(B48&amp;"")=0,LEN(C48&amp;"")=0,LEN(D48&amp;"")=0,LEN(E48&amp;"")=0,LEN(F48&amp;"")=0,LEN(G48&amp;"")=0,LEN(I48&amp;"")=0),"Complete actual order line",IF(AND(F48&lt;&gt;"Each",F48&lt;&gt;"Pack"),"Select Each or Pack order unit",IF(OR(NOT(ISNUMBER(G48)),G48&lt;=0,MOD(G48,1)&lt;&gt;0),"Order quantity must be positive whole",IF(AND(I48&lt;&gt;"Yes",I48&lt;&gt;"No"),"Select final delivery status",IF(COUNTIFS('Item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incomplete","Linked"))))))))="Linked",SUMIFS('Receipt'!$F$68:$F$117,'Receipt'!$B$68:$B$117,A48,'Receipt'!$C$68:$C$117,C48),""))</x:f>
      </x:c>
      <x:c r="K48" s="28" t="str">
        <x:f>IF(A48="","",IF(IF(COUNTIFS('Receipt'!$A$8:$A$57,A48)&lt;&gt;1,"Duplicate order line",IF(OR(LEN(B48&amp;"")=0,LEN(C48&amp;"")=0,LEN(D48&amp;"")=0,LEN(E48&amp;"")=0,LEN(F48&amp;"")=0,LEN(G48&amp;"")=0,LEN(I48&amp;"")=0),"Complete actual order line",IF(AND(F48&lt;&gt;"Each",F48&lt;&gt;"Pack"),"Select Each or Pack order unit",IF(OR(NOT(ISNUMBER(G48)),G48&lt;=0,MOD(G48,1)&lt;&gt;0),"Order quantity must be positive whole",IF(AND(I48&lt;&gt;"Yes",I48&lt;&gt;"No"),"Select final delivery status",IF(COUNTIFS('Item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incomplete","Linked"))))))))="Linked",SUMIFS('Receipt'!$G$68:$G$117,'Receipt'!$B$68:$B$117,A48,'Receipt'!$C$68:$C$117,C48,'Receipt'!$L$68:$L$117,"Receipt recorded"),""))</x:f>
      </x:c>
      <x:c r="L48" s="28" t="str">
        <x:f>IF(A48="","",IF(IF(COUNTIFS('Receipt'!$A$8:$A$57,A48)&lt;&gt;1,"Duplicate order line",IF(OR(LEN(B48&amp;"")=0,LEN(C48&amp;"")=0,LEN(D48&amp;"")=0,LEN(E48&amp;"")=0,LEN(F48&amp;"")=0,LEN(G48&amp;"")=0,LEN(I48&amp;"")=0),"Complete actual order line",IF(AND(F48&lt;&gt;"Each",F48&lt;&gt;"Pack"),"Select Each or Pack order unit",IF(OR(NOT(ISNUMBER(G48)),G48&lt;=0,MOD(G48,1)&lt;&gt;0),"Order quantity must be positive whole",IF(AND(I48&lt;&gt;"Yes",I48&lt;&gt;"No"),"Select final delivery status",IF(COUNTIFS('Item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incomplete","Linked"))))))))="Linked",H48-K48,""))</x:f>
      </x:c>
      <x:c r="M48" s="27" t="str">
        <x:f>IF(LEN(A48&amp;"")=0,IF(COUNTA(A48,B48,C48,D48,E48,F48,G48,I48)=0,"","Enter Order line ID"),IF(IF(COUNTIFS('Receipt'!$A$8:$A$57,A48)&lt;&gt;1,"Duplicate order line",IF(OR(LEN(B48&amp;"")=0,LEN(C48&amp;"")=0,LEN(D48&amp;"")=0,LEN(E48&amp;"")=0,LEN(F48&amp;"")=0,LEN(G48&amp;"")=0,LEN(I48&amp;"")=0),"Complete actual order line",IF(AND(F48&lt;&gt;"Each",F48&lt;&gt;"Pack"),"Select Each or Pack order unit",IF(OR(NOT(ISNUMBER(G48)),G48&lt;=0,MOD(G48,1)&lt;&gt;0),"Order quantity must be positive whole",IF(AND(I48&lt;&gt;"Yes",I48&lt;&gt;"No"),"Select final delivery status",IF(COUNTIFS('Item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incomplete","Linked"))))))))&lt;&gt;"Linked",IF(COUNTIFS('Receipt'!$A$8:$A$57,A48)&lt;&gt;1,"Duplicate order line",IF(OR(LEN(B48&amp;"")=0,LEN(C48&amp;"")=0,LEN(D48&amp;"")=0,LEN(E48&amp;"")=0,LEN(F48&amp;"")=0,LEN(G48&amp;"")=0,LEN(I48&amp;"")=0),"Complete actual order line",IF(AND(F48&lt;&gt;"Each",F48&lt;&gt;"Pack"),"Select Each or Pack order unit",IF(OR(NOT(ISNUMBER(G48)),G48&lt;=0,MOD(G48,1)&lt;&gt;0),"Order quantity must be positive whole",IF(AND(I48&lt;&gt;"Yes",I48&lt;&gt;"No"),"Select final delivery status",IF(COUNTIFS('Item Register'!$A$8:$A$57,B48)&lt;&gt;1,"Missing or duplicate Item ID",IF(INDEX('Item Register'!$C$8:$C$57,MATCH(B48,'Item Register'!$A$8:$A$57,0))&lt;&gt;C48,"Revision mismatch",IF(INDEX('Item Register'!$J$8:$J$57,MATCH(B48,'Item Register'!$A$8:$A$57,0))&lt;&gt;"Recorded","Item record incomplete","Linked")))))))),IF(COUNTIFS('Receipt'!$B$68:$B$117,A48)&lt;&gt;COUNTIFS('Receipt'!$B$68:$B$117,A48,'Receipt'!$C$68:$C$117,C48),"Resolve receipt revision differences",IF(COUNTIFS('Receipt'!$B$68:$B$117,A48,'Receipt'!$C$68:$C$117,C48)=0,"No receipt events recorded",IF(COUNTIFS('Receipt'!$B$68:$B$117,A48,'Receipt'!$C$68:$C$117,C48)&lt;&gt;COUNTIFS('Receipt'!$B$68:$B$117,A48,'Receipt'!$C$68:$C$117,C48,'Receipt'!$L$68:$L$117,"Receipt recorded"),"Resolve receipt event records",IF(K48&lt;&gt;H48,"Accepted pieces differ from order",IF(I48&lt;&gt;"Yes","Final delivery not declared","Quantity reconciliation recorded")))))))</x:f>
      </x:c>
    </x:row>
    <x:row r="49" ht="38" customHeight="1">
      <x:c r="A49" s="23"/>
      <x:c r="B49" s="23"/>
      <x:c r="C49" s="23"/>
      <x:c r="D49" s="23"/>
      <x:c r="E49" s="23"/>
      <x:c r="F49" s="22"/>
      <x:c r="G49" s="25"/>
      <x:c r="H49" s="28" t="str">
        <x:f>IF(A49="","",IF(IF(COUNTIFS('Receipt'!$A$8:$A$57,A49)&lt;&gt;1,"Duplicate order line",IF(OR(LEN(B49&amp;"")=0,LEN(C49&amp;"")=0,LEN(D49&amp;"")=0,LEN(E49&amp;"")=0,LEN(F49&amp;"")=0,LEN(G49&amp;"")=0,LEN(I49&amp;"")=0),"Complete actual order line",IF(AND(F49&lt;&gt;"Each",F49&lt;&gt;"Pack"),"Select Each or Pack order unit",IF(OR(NOT(ISNUMBER(G49)),G49&lt;=0,MOD(G49,1)&lt;&gt;0),"Order quantity must be positive whole",IF(AND(I49&lt;&gt;"Yes",I49&lt;&gt;"No"),"Select final delivery status",IF(COUNTIFS('Item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incomplete","Linked"))))))))="Linked",IF(F49="Each",G49,G49*INDEX('Item Register'!$F$8:$F$57,MATCH(B49,'Item Register'!$A$8:$A$57,0))),""))</x:f>
      </x:c>
      <x:c r="I49" s="22"/>
      <x:c r="J49" s="28" t="str">
        <x:f>IF(A49="","",IF(IF(COUNTIFS('Receipt'!$A$8:$A$57,A49)&lt;&gt;1,"Duplicate order line",IF(OR(LEN(B49&amp;"")=0,LEN(C49&amp;"")=0,LEN(D49&amp;"")=0,LEN(E49&amp;"")=0,LEN(F49&amp;"")=0,LEN(G49&amp;"")=0,LEN(I49&amp;"")=0),"Complete actual order line",IF(AND(F49&lt;&gt;"Each",F49&lt;&gt;"Pack"),"Select Each or Pack order unit",IF(OR(NOT(ISNUMBER(G49)),G49&lt;=0,MOD(G49,1)&lt;&gt;0),"Order quantity must be positive whole",IF(AND(I49&lt;&gt;"Yes",I49&lt;&gt;"No"),"Select final delivery status",IF(COUNTIFS('Item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incomplete","Linked"))))))))="Linked",SUMIFS('Receipt'!$F$68:$F$117,'Receipt'!$B$68:$B$117,A49,'Receipt'!$C$68:$C$117,C49),""))</x:f>
      </x:c>
      <x:c r="K49" s="28" t="str">
        <x:f>IF(A49="","",IF(IF(COUNTIFS('Receipt'!$A$8:$A$57,A49)&lt;&gt;1,"Duplicate order line",IF(OR(LEN(B49&amp;"")=0,LEN(C49&amp;"")=0,LEN(D49&amp;"")=0,LEN(E49&amp;"")=0,LEN(F49&amp;"")=0,LEN(G49&amp;"")=0,LEN(I49&amp;"")=0),"Complete actual order line",IF(AND(F49&lt;&gt;"Each",F49&lt;&gt;"Pack"),"Select Each or Pack order unit",IF(OR(NOT(ISNUMBER(G49)),G49&lt;=0,MOD(G49,1)&lt;&gt;0),"Order quantity must be positive whole",IF(AND(I49&lt;&gt;"Yes",I49&lt;&gt;"No"),"Select final delivery status",IF(COUNTIFS('Item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incomplete","Linked"))))))))="Linked",SUMIFS('Receipt'!$G$68:$G$117,'Receipt'!$B$68:$B$117,A49,'Receipt'!$C$68:$C$117,C49,'Receipt'!$L$68:$L$117,"Receipt recorded"),""))</x:f>
      </x:c>
      <x:c r="L49" s="28" t="str">
        <x:f>IF(A49="","",IF(IF(COUNTIFS('Receipt'!$A$8:$A$57,A49)&lt;&gt;1,"Duplicate order line",IF(OR(LEN(B49&amp;"")=0,LEN(C49&amp;"")=0,LEN(D49&amp;"")=0,LEN(E49&amp;"")=0,LEN(F49&amp;"")=0,LEN(G49&amp;"")=0,LEN(I49&amp;"")=0),"Complete actual order line",IF(AND(F49&lt;&gt;"Each",F49&lt;&gt;"Pack"),"Select Each or Pack order unit",IF(OR(NOT(ISNUMBER(G49)),G49&lt;=0,MOD(G49,1)&lt;&gt;0),"Order quantity must be positive whole",IF(AND(I49&lt;&gt;"Yes",I49&lt;&gt;"No"),"Select final delivery status",IF(COUNTIFS('Item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incomplete","Linked"))))))))="Linked",H49-K49,""))</x:f>
      </x:c>
      <x:c r="M49" s="27" t="str">
        <x:f>IF(LEN(A49&amp;"")=0,IF(COUNTA(A49,B49,C49,D49,E49,F49,G49,I49)=0,"","Enter Order line ID"),IF(IF(COUNTIFS('Receipt'!$A$8:$A$57,A49)&lt;&gt;1,"Duplicate order line",IF(OR(LEN(B49&amp;"")=0,LEN(C49&amp;"")=0,LEN(D49&amp;"")=0,LEN(E49&amp;"")=0,LEN(F49&amp;"")=0,LEN(G49&amp;"")=0,LEN(I49&amp;"")=0),"Complete actual order line",IF(AND(F49&lt;&gt;"Each",F49&lt;&gt;"Pack"),"Select Each or Pack order unit",IF(OR(NOT(ISNUMBER(G49)),G49&lt;=0,MOD(G49,1)&lt;&gt;0),"Order quantity must be positive whole",IF(AND(I49&lt;&gt;"Yes",I49&lt;&gt;"No"),"Select final delivery status",IF(COUNTIFS('Item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incomplete","Linked"))))))))&lt;&gt;"Linked",IF(COUNTIFS('Receipt'!$A$8:$A$57,A49)&lt;&gt;1,"Duplicate order line",IF(OR(LEN(B49&amp;"")=0,LEN(C49&amp;"")=0,LEN(D49&amp;"")=0,LEN(E49&amp;"")=0,LEN(F49&amp;"")=0,LEN(G49&amp;"")=0,LEN(I49&amp;"")=0),"Complete actual order line",IF(AND(F49&lt;&gt;"Each",F49&lt;&gt;"Pack"),"Select Each or Pack order unit",IF(OR(NOT(ISNUMBER(G49)),G49&lt;=0,MOD(G49,1)&lt;&gt;0),"Order quantity must be positive whole",IF(AND(I49&lt;&gt;"Yes",I49&lt;&gt;"No"),"Select final delivery status",IF(COUNTIFS('Item Register'!$A$8:$A$57,B49)&lt;&gt;1,"Missing or duplicate Item ID",IF(INDEX('Item Register'!$C$8:$C$57,MATCH(B49,'Item Register'!$A$8:$A$57,0))&lt;&gt;C49,"Revision mismatch",IF(INDEX('Item Register'!$J$8:$J$57,MATCH(B49,'Item Register'!$A$8:$A$57,0))&lt;&gt;"Recorded","Item record incomplete","Linked")))))))),IF(COUNTIFS('Receipt'!$B$68:$B$117,A49)&lt;&gt;COUNTIFS('Receipt'!$B$68:$B$117,A49,'Receipt'!$C$68:$C$117,C49),"Resolve receipt revision differences",IF(COUNTIFS('Receipt'!$B$68:$B$117,A49,'Receipt'!$C$68:$C$117,C49)=0,"No receipt events recorded",IF(COUNTIFS('Receipt'!$B$68:$B$117,A49,'Receipt'!$C$68:$C$117,C49)&lt;&gt;COUNTIFS('Receipt'!$B$68:$B$117,A49,'Receipt'!$C$68:$C$117,C49,'Receipt'!$L$68:$L$117,"Receipt recorded"),"Resolve receipt event records",IF(K49&lt;&gt;H49,"Accepted pieces differ from order",IF(I49&lt;&gt;"Yes","Final delivery not declared","Quantity reconciliation recorded")))))))</x:f>
      </x:c>
    </x:row>
    <x:row r="50" ht="38" customHeight="1">
      <x:c r="A50" s="23"/>
      <x:c r="B50" s="23"/>
      <x:c r="C50" s="23"/>
      <x:c r="D50" s="23"/>
      <x:c r="E50" s="23"/>
      <x:c r="F50" s="22"/>
      <x:c r="G50" s="25"/>
      <x:c r="H50" s="28" t="str">
        <x:f>IF(A50="","",IF(IF(COUNTIFS('Receipt'!$A$8:$A$57,A50)&lt;&gt;1,"Duplicate order line",IF(OR(LEN(B50&amp;"")=0,LEN(C50&amp;"")=0,LEN(D50&amp;"")=0,LEN(E50&amp;"")=0,LEN(F50&amp;"")=0,LEN(G50&amp;"")=0,LEN(I50&amp;"")=0),"Complete actual order line",IF(AND(F50&lt;&gt;"Each",F50&lt;&gt;"Pack"),"Select Each or Pack order unit",IF(OR(NOT(ISNUMBER(G50)),G50&lt;=0,MOD(G50,1)&lt;&gt;0),"Order quantity must be positive whole",IF(AND(I50&lt;&gt;"Yes",I50&lt;&gt;"No"),"Select final delivery status",IF(COUNTIFS('Item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incomplete","Linked"))))))))="Linked",IF(F50="Each",G50,G50*INDEX('Item Register'!$F$8:$F$57,MATCH(B50,'Item Register'!$A$8:$A$57,0))),""))</x:f>
      </x:c>
      <x:c r="I50" s="22"/>
      <x:c r="J50" s="28" t="str">
        <x:f>IF(A50="","",IF(IF(COUNTIFS('Receipt'!$A$8:$A$57,A50)&lt;&gt;1,"Duplicate order line",IF(OR(LEN(B50&amp;"")=0,LEN(C50&amp;"")=0,LEN(D50&amp;"")=0,LEN(E50&amp;"")=0,LEN(F50&amp;"")=0,LEN(G50&amp;"")=0,LEN(I50&amp;"")=0),"Complete actual order line",IF(AND(F50&lt;&gt;"Each",F50&lt;&gt;"Pack"),"Select Each or Pack order unit",IF(OR(NOT(ISNUMBER(G50)),G50&lt;=0,MOD(G50,1)&lt;&gt;0),"Order quantity must be positive whole",IF(AND(I50&lt;&gt;"Yes",I50&lt;&gt;"No"),"Select final delivery status",IF(COUNTIFS('Item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incomplete","Linked"))))))))="Linked",SUMIFS('Receipt'!$F$68:$F$117,'Receipt'!$B$68:$B$117,A50,'Receipt'!$C$68:$C$117,C50),""))</x:f>
      </x:c>
      <x:c r="K50" s="28" t="str">
        <x:f>IF(A50="","",IF(IF(COUNTIFS('Receipt'!$A$8:$A$57,A50)&lt;&gt;1,"Duplicate order line",IF(OR(LEN(B50&amp;"")=0,LEN(C50&amp;"")=0,LEN(D50&amp;"")=0,LEN(E50&amp;"")=0,LEN(F50&amp;"")=0,LEN(G50&amp;"")=0,LEN(I50&amp;"")=0),"Complete actual order line",IF(AND(F50&lt;&gt;"Each",F50&lt;&gt;"Pack"),"Select Each or Pack order unit",IF(OR(NOT(ISNUMBER(G50)),G50&lt;=0,MOD(G50,1)&lt;&gt;0),"Order quantity must be positive whole",IF(AND(I50&lt;&gt;"Yes",I50&lt;&gt;"No"),"Select final delivery status",IF(COUNTIFS('Item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incomplete","Linked"))))))))="Linked",SUMIFS('Receipt'!$G$68:$G$117,'Receipt'!$B$68:$B$117,A50,'Receipt'!$C$68:$C$117,C50,'Receipt'!$L$68:$L$117,"Receipt recorded"),""))</x:f>
      </x:c>
      <x:c r="L50" s="28" t="str">
        <x:f>IF(A50="","",IF(IF(COUNTIFS('Receipt'!$A$8:$A$57,A50)&lt;&gt;1,"Duplicate order line",IF(OR(LEN(B50&amp;"")=0,LEN(C50&amp;"")=0,LEN(D50&amp;"")=0,LEN(E50&amp;"")=0,LEN(F50&amp;"")=0,LEN(G50&amp;"")=0,LEN(I50&amp;"")=0),"Complete actual order line",IF(AND(F50&lt;&gt;"Each",F50&lt;&gt;"Pack"),"Select Each or Pack order unit",IF(OR(NOT(ISNUMBER(G50)),G50&lt;=0,MOD(G50,1)&lt;&gt;0),"Order quantity must be positive whole",IF(AND(I50&lt;&gt;"Yes",I50&lt;&gt;"No"),"Select final delivery status",IF(COUNTIFS('Item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incomplete","Linked"))))))))="Linked",H50-K50,""))</x:f>
      </x:c>
      <x:c r="M50" s="27" t="str">
        <x:f>IF(LEN(A50&amp;"")=0,IF(COUNTA(A50,B50,C50,D50,E50,F50,G50,I50)=0,"","Enter Order line ID"),IF(IF(COUNTIFS('Receipt'!$A$8:$A$57,A50)&lt;&gt;1,"Duplicate order line",IF(OR(LEN(B50&amp;"")=0,LEN(C50&amp;"")=0,LEN(D50&amp;"")=0,LEN(E50&amp;"")=0,LEN(F50&amp;"")=0,LEN(G50&amp;"")=0,LEN(I50&amp;"")=0),"Complete actual order line",IF(AND(F50&lt;&gt;"Each",F50&lt;&gt;"Pack"),"Select Each or Pack order unit",IF(OR(NOT(ISNUMBER(G50)),G50&lt;=0,MOD(G50,1)&lt;&gt;0),"Order quantity must be positive whole",IF(AND(I50&lt;&gt;"Yes",I50&lt;&gt;"No"),"Select final delivery status",IF(COUNTIFS('Item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incomplete","Linked"))))))))&lt;&gt;"Linked",IF(COUNTIFS('Receipt'!$A$8:$A$57,A50)&lt;&gt;1,"Duplicate order line",IF(OR(LEN(B50&amp;"")=0,LEN(C50&amp;"")=0,LEN(D50&amp;"")=0,LEN(E50&amp;"")=0,LEN(F50&amp;"")=0,LEN(G50&amp;"")=0,LEN(I50&amp;"")=0),"Complete actual order line",IF(AND(F50&lt;&gt;"Each",F50&lt;&gt;"Pack"),"Select Each or Pack order unit",IF(OR(NOT(ISNUMBER(G50)),G50&lt;=0,MOD(G50,1)&lt;&gt;0),"Order quantity must be positive whole",IF(AND(I50&lt;&gt;"Yes",I50&lt;&gt;"No"),"Select final delivery status",IF(COUNTIFS('Item Register'!$A$8:$A$57,B50)&lt;&gt;1,"Missing or duplicate Item ID",IF(INDEX('Item Register'!$C$8:$C$57,MATCH(B50,'Item Register'!$A$8:$A$57,0))&lt;&gt;C50,"Revision mismatch",IF(INDEX('Item Register'!$J$8:$J$57,MATCH(B50,'Item Register'!$A$8:$A$57,0))&lt;&gt;"Recorded","Item record incomplete","Linked")))))))),IF(COUNTIFS('Receipt'!$B$68:$B$117,A50)&lt;&gt;COUNTIFS('Receipt'!$B$68:$B$117,A50,'Receipt'!$C$68:$C$117,C50),"Resolve receipt revision differences",IF(COUNTIFS('Receipt'!$B$68:$B$117,A50,'Receipt'!$C$68:$C$117,C50)=0,"No receipt events recorded",IF(COUNTIFS('Receipt'!$B$68:$B$117,A50,'Receipt'!$C$68:$C$117,C50)&lt;&gt;COUNTIFS('Receipt'!$B$68:$B$117,A50,'Receipt'!$C$68:$C$117,C50,'Receipt'!$L$68:$L$117,"Receipt recorded"),"Resolve receipt event records",IF(K50&lt;&gt;H50,"Accepted pieces differ from order",IF(I50&lt;&gt;"Yes","Final delivery not declared","Quantity reconciliation recorded")))))))</x:f>
      </x:c>
    </x:row>
    <x:row r="51" ht="38" customHeight="1">
      <x:c r="A51" s="23"/>
      <x:c r="B51" s="23"/>
      <x:c r="C51" s="23"/>
      <x:c r="D51" s="23"/>
      <x:c r="E51" s="23"/>
      <x:c r="F51" s="22"/>
      <x:c r="G51" s="25"/>
      <x:c r="H51" s="28" t="str">
        <x:f>IF(A51="","",IF(IF(COUNTIFS('Receipt'!$A$8:$A$57,A51)&lt;&gt;1,"Duplicate order line",IF(OR(LEN(B51&amp;"")=0,LEN(C51&amp;"")=0,LEN(D51&amp;"")=0,LEN(E51&amp;"")=0,LEN(F51&amp;"")=0,LEN(G51&amp;"")=0,LEN(I51&amp;"")=0),"Complete actual order line",IF(AND(F51&lt;&gt;"Each",F51&lt;&gt;"Pack"),"Select Each or Pack order unit",IF(OR(NOT(ISNUMBER(G51)),G51&lt;=0,MOD(G51,1)&lt;&gt;0),"Order quantity must be positive whole",IF(AND(I51&lt;&gt;"Yes",I51&lt;&gt;"No"),"Select final delivery status",IF(COUNTIFS('Item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incomplete","Linked"))))))))="Linked",IF(F51="Each",G51,G51*INDEX('Item Register'!$F$8:$F$57,MATCH(B51,'Item Register'!$A$8:$A$57,0))),""))</x:f>
      </x:c>
      <x:c r="I51" s="22"/>
      <x:c r="J51" s="28" t="str">
        <x:f>IF(A51="","",IF(IF(COUNTIFS('Receipt'!$A$8:$A$57,A51)&lt;&gt;1,"Duplicate order line",IF(OR(LEN(B51&amp;"")=0,LEN(C51&amp;"")=0,LEN(D51&amp;"")=0,LEN(E51&amp;"")=0,LEN(F51&amp;"")=0,LEN(G51&amp;"")=0,LEN(I51&amp;"")=0),"Complete actual order line",IF(AND(F51&lt;&gt;"Each",F51&lt;&gt;"Pack"),"Select Each or Pack order unit",IF(OR(NOT(ISNUMBER(G51)),G51&lt;=0,MOD(G51,1)&lt;&gt;0),"Order quantity must be positive whole",IF(AND(I51&lt;&gt;"Yes",I51&lt;&gt;"No"),"Select final delivery status",IF(COUNTIFS('Item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incomplete","Linked"))))))))="Linked",SUMIFS('Receipt'!$F$68:$F$117,'Receipt'!$B$68:$B$117,A51,'Receipt'!$C$68:$C$117,C51),""))</x:f>
      </x:c>
      <x:c r="K51" s="28" t="str">
        <x:f>IF(A51="","",IF(IF(COUNTIFS('Receipt'!$A$8:$A$57,A51)&lt;&gt;1,"Duplicate order line",IF(OR(LEN(B51&amp;"")=0,LEN(C51&amp;"")=0,LEN(D51&amp;"")=0,LEN(E51&amp;"")=0,LEN(F51&amp;"")=0,LEN(G51&amp;"")=0,LEN(I51&amp;"")=0),"Complete actual order line",IF(AND(F51&lt;&gt;"Each",F51&lt;&gt;"Pack"),"Select Each or Pack order unit",IF(OR(NOT(ISNUMBER(G51)),G51&lt;=0,MOD(G51,1)&lt;&gt;0),"Order quantity must be positive whole",IF(AND(I51&lt;&gt;"Yes",I51&lt;&gt;"No"),"Select final delivery status",IF(COUNTIFS('Item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incomplete","Linked"))))))))="Linked",SUMIFS('Receipt'!$G$68:$G$117,'Receipt'!$B$68:$B$117,A51,'Receipt'!$C$68:$C$117,C51,'Receipt'!$L$68:$L$117,"Receipt recorded"),""))</x:f>
      </x:c>
      <x:c r="L51" s="28" t="str">
        <x:f>IF(A51="","",IF(IF(COUNTIFS('Receipt'!$A$8:$A$57,A51)&lt;&gt;1,"Duplicate order line",IF(OR(LEN(B51&amp;"")=0,LEN(C51&amp;"")=0,LEN(D51&amp;"")=0,LEN(E51&amp;"")=0,LEN(F51&amp;"")=0,LEN(G51&amp;"")=0,LEN(I51&amp;"")=0),"Complete actual order line",IF(AND(F51&lt;&gt;"Each",F51&lt;&gt;"Pack"),"Select Each or Pack order unit",IF(OR(NOT(ISNUMBER(G51)),G51&lt;=0,MOD(G51,1)&lt;&gt;0),"Order quantity must be positive whole",IF(AND(I51&lt;&gt;"Yes",I51&lt;&gt;"No"),"Select final delivery status",IF(COUNTIFS('Item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incomplete","Linked"))))))))="Linked",H51-K51,""))</x:f>
      </x:c>
      <x:c r="M51" s="27" t="str">
        <x:f>IF(LEN(A51&amp;"")=0,IF(COUNTA(A51,B51,C51,D51,E51,F51,G51,I51)=0,"","Enter Order line ID"),IF(IF(COUNTIFS('Receipt'!$A$8:$A$57,A51)&lt;&gt;1,"Duplicate order line",IF(OR(LEN(B51&amp;"")=0,LEN(C51&amp;"")=0,LEN(D51&amp;"")=0,LEN(E51&amp;"")=0,LEN(F51&amp;"")=0,LEN(G51&amp;"")=0,LEN(I51&amp;"")=0),"Complete actual order line",IF(AND(F51&lt;&gt;"Each",F51&lt;&gt;"Pack"),"Select Each or Pack order unit",IF(OR(NOT(ISNUMBER(G51)),G51&lt;=0,MOD(G51,1)&lt;&gt;0),"Order quantity must be positive whole",IF(AND(I51&lt;&gt;"Yes",I51&lt;&gt;"No"),"Select final delivery status",IF(COUNTIFS('Item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incomplete","Linked"))))))))&lt;&gt;"Linked",IF(COUNTIFS('Receipt'!$A$8:$A$57,A51)&lt;&gt;1,"Duplicate order line",IF(OR(LEN(B51&amp;"")=0,LEN(C51&amp;"")=0,LEN(D51&amp;"")=0,LEN(E51&amp;"")=0,LEN(F51&amp;"")=0,LEN(G51&amp;"")=0,LEN(I51&amp;"")=0),"Complete actual order line",IF(AND(F51&lt;&gt;"Each",F51&lt;&gt;"Pack"),"Select Each or Pack order unit",IF(OR(NOT(ISNUMBER(G51)),G51&lt;=0,MOD(G51,1)&lt;&gt;0),"Order quantity must be positive whole",IF(AND(I51&lt;&gt;"Yes",I51&lt;&gt;"No"),"Select final delivery status",IF(COUNTIFS('Item Register'!$A$8:$A$57,B51)&lt;&gt;1,"Missing or duplicate Item ID",IF(INDEX('Item Register'!$C$8:$C$57,MATCH(B51,'Item Register'!$A$8:$A$57,0))&lt;&gt;C51,"Revision mismatch",IF(INDEX('Item Register'!$J$8:$J$57,MATCH(B51,'Item Register'!$A$8:$A$57,0))&lt;&gt;"Recorded","Item record incomplete","Linked")))))))),IF(COUNTIFS('Receipt'!$B$68:$B$117,A51)&lt;&gt;COUNTIFS('Receipt'!$B$68:$B$117,A51,'Receipt'!$C$68:$C$117,C51),"Resolve receipt revision differences",IF(COUNTIFS('Receipt'!$B$68:$B$117,A51,'Receipt'!$C$68:$C$117,C51)=0,"No receipt events recorded",IF(COUNTIFS('Receipt'!$B$68:$B$117,A51,'Receipt'!$C$68:$C$117,C51)&lt;&gt;COUNTIFS('Receipt'!$B$68:$B$117,A51,'Receipt'!$C$68:$C$117,C51,'Receipt'!$L$68:$L$117,"Receipt recorded"),"Resolve receipt event records",IF(K51&lt;&gt;H51,"Accepted pieces differ from order",IF(I51&lt;&gt;"Yes","Final delivery not declared","Quantity reconciliation recorded")))))))</x:f>
      </x:c>
    </x:row>
    <x:row r="52" ht="38" customHeight="1">
      <x:c r="A52" s="23"/>
      <x:c r="B52" s="23"/>
      <x:c r="C52" s="23"/>
      <x:c r="D52" s="23"/>
      <x:c r="E52" s="23"/>
      <x:c r="F52" s="22"/>
      <x:c r="G52" s="25"/>
      <x:c r="H52" s="28" t="str">
        <x:f>IF(A52="","",IF(IF(COUNTIFS('Receipt'!$A$8:$A$57,A52)&lt;&gt;1,"Duplicate order line",IF(OR(LEN(B52&amp;"")=0,LEN(C52&amp;"")=0,LEN(D52&amp;"")=0,LEN(E52&amp;"")=0,LEN(F52&amp;"")=0,LEN(G52&amp;"")=0,LEN(I52&amp;"")=0),"Complete actual order line",IF(AND(F52&lt;&gt;"Each",F52&lt;&gt;"Pack"),"Select Each or Pack order unit",IF(OR(NOT(ISNUMBER(G52)),G52&lt;=0,MOD(G52,1)&lt;&gt;0),"Order quantity must be positive whole",IF(AND(I52&lt;&gt;"Yes",I52&lt;&gt;"No"),"Select final delivery status",IF(COUNTIFS('Item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incomplete","Linked"))))))))="Linked",IF(F52="Each",G52,G52*INDEX('Item Register'!$F$8:$F$57,MATCH(B52,'Item Register'!$A$8:$A$57,0))),""))</x:f>
      </x:c>
      <x:c r="I52" s="22"/>
      <x:c r="J52" s="28" t="str">
        <x:f>IF(A52="","",IF(IF(COUNTIFS('Receipt'!$A$8:$A$57,A52)&lt;&gt;1,"Duplicate order line",IF(OR(LEN(B52&amp;"")=0,LEN(C52&amp;"")=0,LEN(D52&amp;"")=0,LEN(E52&amp;"")=0,LEN(F52&amp;"")=0,LEN(G52&amp;"")=0,LEN(I52&amp;"")=0),"Complete actual order line",IF(AND(F52&lt;&gt;"Each",F52&lt;&gt;"Pack"),"Select Each or Pack order unit",IF(OR(NOT(ISNUMBER(G52)),G52&lt;=0,MOD(G52,1)&lt;&gt;0),"Order quantity must be positive whole",IF(AND(I52&lt;&gt;"Yes",I52&lt;&gt;"No"),"Select final delivery status",IF(COUNTIFS('Item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incomplete","Linked"))))))))="Linked",SUMIFS('Receipt'!$F$68:$F$117,'Receipt'!$B$68:$B$117,A52,'Receipt'!$C$68:$C$117,C52),""))</x:f>
      </x:c>
      <x:c r="K52" s="28" t="str">
        <x:f>IF(A52="","",IF(IF(COUNTIFS('Receipt'!$A$8:$A$57,A52)&lt;&gt;1,"Duplicate order line",IF(OR(LEN(B52&amp;"")=0,LEN(C52&amp;"")=0,LEN(D52&amp;"")=0,LEN(E52&amp;"")=0,LEN(F52&amp;"")=0,LEN(G52&amp;"")=0,LEN(I52&amp;"")=0),"Complete actual order line",IF(AND(F52&lt;&gt;"Each",F52&lt;&gt;"Pack"),"Select Each or Pack order unit",IF(OR(NOT(ISNUMBER(G52)),G52&lt;=0,MOD(G52,1)&lt;&gt;0),"Order quantity must be positive whole",IF(AND(I52&lt;&gt;"Yes",I52&lt;&gt;"No"),"Select final delivery status",IF(COUNTIFS('Item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incomplete","Linked"))))))))="Linked",SUMIFS('Receipt'!$G$68:$G$117,'Receipt'!$B$68:$B$117,A52,'Receipt'!$C$68:$C$117,C52,'Receipt'!$L$68:$L$117,"Receipt recorded"),""))</x:f>
      </x:c>
      <x:c r="L52" s="28" t="str">
        <x:f>IF(A52="","",IF(IF(COUNTIFS('Receipt'!$A$8:$A$57,A52)&lt;&gt;1,"Duplicate order line",IF(OR(LEN(B52&amp;"")=0,LEN(C52&amp;"")=0,LEN(D52&amp;"")=0,LEN(E52&amp;"")=0,LEN(F52&amp;"")=0,LEN(G52&amp;"")=0,LEN(I52&amp;"")=0),"Complete actual order line",IF(AND(F52&lt;&gt;"Each",F52&lt;&gt;"Pack"),"Select Each or Pack order unit",IF(OR(NOT(ISNUMBER(G52)),G52&lt;=0,MOD(G52,1)&lt;&gt;0),"Order quantity must be positive whole",IF(AND(I52&lt;&gt;"Yes",I52&lt;&gt;"No"),"Select final delivery status",IF(COUNTIFS('Item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incomplete","Linked"))))))))="Linked",H52-K52,""))</x:f>
      </x:c>
      <x:c r="M52" s="27" t="str">
        <x:f>IF(LEN(A52&amp;"")=0,IF(COUNTA(A52,B52,C52,D52,E52,F52,G52,I52)=0,"","Enter Order line ID"),IF(IF(COUNTIFS('Receipt'!$A$8:$A$57,A52)&lt;&gt;1,"Duplicate order line",IF(OR(LEN(B52&amp;"")=0,LEN(C52&amp;"")=0,LEN(D52&amp;"")=0,LEN(E52&amp;"")=0,LEN(F52&amp;"")=0,LEN(G52&amp;"")=0,LEN(I52&amp;"")=0),"Complete actual order line",IF(AND(F52&lt;&gt;"Each",F52&lt;&gt;"Pack"),"Select Each or Pack order unit",IF(OR(NOT(ISNUMBER(G52)),G52&lt;=0,MOD(G52,1)&lt;&gt;0),"Order quantity must be positive whole",IF(AND(I52&lt;&gt;"Yes",I52&lt;&gt;"No"),"Select final delivery status",IF(COUNTIFS('Item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incomplete","Linked"))))))))&lt;&gt;"Linked",IF(COUNTIFS('Receipt'!$A$8:$A$57,A52)&lt;&gt;1,"Duplicate order line",IF(OR(LEN(B52&amp;"")=0,LEN(C52&amp;"")=0,LEN(D52&amp;"")=0,LEN(E52&amp;"")=0,LEN(F52&amp;"")=0,LEN(G52&amp;"")=0,LEN(I52&amp;"")=0),"Complete actual order line",IF(AND(F52&lt;&gt;"Each",F52&lt;&gt;"Pack"),"Select Each or Pack order unit",IF(OR(NOT(ISNUMBER(G52)),G52&lt;=0,MOD(G52,1)&lt;&gt;0),"Order quantity must be positive whole",IF(AND(I52&lt;&gt;"Yes",I52&lt;&gt;"No"),"Select final delivery status",IF(COUNTIFS('Item Register'!$A$8:$A$57,B52)&lt;&gt;1,"Missing or duplicate Item ID",IF(INDEX('Item Register'!$C$8:$C$57,MATCH(B52,'Item Register'!$A$8:$A$57,0))&lt;&gt;C52,"Revision mismatch",IF(INDEX('Item Register'!$J$8:$J$57,MATCH(B52,'Item Register'!$A$8:$A$57,0))&lt;&gt;"Recorded","Item record incomplete","Linked")))))))),IF(COUNTIFS('Receipt'!$B$68:$B$117,A52)&lt;&gt;COUNTIFS('Receipt'!$B$68:$B$117,A52,'Receipt'!$C$68:$C$117,C52),"Resolve receipt revision differences",IF(COUNTIFS('Receipt'!$B$68:$B$117,A52,'Receipt'!$C$68:$C$117,C52)=0,"No receipt events recorded",IF(COUNTIFS('Receipt'!$B$68:$B$117,A52,'Receipt'!$C$68:$C$117,C52)&lt;&gt;COUNTIFS('Receipt'!$B$68:$B$117,A52,'Receipt'!$C$68:$C$117,C52,'Receipt'!$L$68:$L$117,"Receipt recorded"),"Resolve receipt event records",IF(K52&lt;&gt;H52,"Accepted pieces differ from order",IF(I52&lt;&gt;"Yes","Final delivery not declared","Quantity reconciliation recorded")))))))</x:f>
      </x:c>
    </x:row>
    <x:row r="53" ht="38" customHeight="1">
      <x:c r="A53" s="23"/>
      <x:c r="B53" s="23"/>
      <x:c r="C53" s="23"/>
      <x:c r="D53" s="23"/>
      <x:c r="E53" s="23"/>
      <x:c r="F53" s="22"/>
      <x:c r="G53" s="25"/>
      <x:c r="H53" s="28" t="str">
        <x:f>IF(A53="","",IF(IF(COUNTIFS('Receipt'!$A$8:$A$57,A53)&lt;&gt;1,"Duplicate order line",IF(OR(LEN(B53&amp;"")=0,LEN(C53&amp;"")=0,LEN(D53&amp;"")=0,LEN(E53&amp;"")=0,LEN(F53&amp;"")=0,LEN(G53&amp;"")=0,LEN(I53&amp;"")=0),"Complete actual order line",IF(AND(F53&lt;&gt;"Each",F53&lt;&gt;"Pack"),"Select Each or Pack order unit",IF(OR(NOT(ISNUMBER(G53)),G53&lt;=0,MOD(G53,1)&lt;&gt;0),"Order quantity must be positive whole",IF(AND(I53&lt;&gt;"Yes",I53&lt;&gt;"No"),"Select final delivery status",IF(COUNTIFS('Item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incomplete","Linked"))))))))="Linked",IF(F53="Each",G53,G53*INDEX('Item Register'!$F$8:$F$57,MATCH(B53,'Item Register'!$A$8:$A$57,0))),""))</x:f>
      </x:c>
      <x:c r="I53" s="22"/>
      <x:c r="J53" s="28" t="str">
        <x:f>IF(A53="","",IF(IF(COUNTIFS('Receipt'!$A$8:$A$57,A53)&lt;&gt;1,"Duplicate order line",IF(OR(LEN(B53&amp;"")=0,LEN(C53&amp;"")=0,LEN(D53&amp;"")=0,LEN(E53&amp;"")=0,LEN(F53&amp;"")=0,LEN(G53&amp;"")=0,LEN(I53&amp;"")=0),"Complete actual order line",IF(AND(F53&lt;&gt;"Each",F53&lt;&gt;"Pack"),"Select Each or Pack order unit",IF(OR(NOT(ISNUMBER(G53)),G53&lt;=0,MOD(G53,1)&lt;&gt;0),"Order quantity must be positive whole",IF(AND(I53&lt;&gt;"Yes",I53&lt;&gt;"No"),"Select final delivery status",IF(COUNTIFS('Item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incomplete","Linked"))))))))="Linked",SUMIFS('Receipt'!$F$68:$F$117,'Receipt'!$B$68:$B$117,A53,'Receipt'!$C$68:$C$117,C53),""))</x:f>
      </x:c>
      <x:c r="K53" s="28" t="str">
        <x:f>IF(A53="","",IF(IF(COUNTIFS('Receipt'!$A$8:$A$57,A53)&lt;&gt;1,"Duplicate order line",IF(OR(LEN(B53&amp;"")=0,LEN(C53&amp;"")=0,LEN(D53&amp;"")=0,LEN(E53&amp;"")=0,LEN(F53&amp;"")=0,LEN(G53&amp;"")=0,LEN(I53&amp;"")=0),"Complete actual order line",IF(AND(F53&lt;&gt;"Each",F53&lt;&gt;"Pack"),"Select Each or Pack order unit",IF(OR(NOT(ISNUMBER(G53)),G53&lt;=0,MOD(G53,1)&lt;&gt;0),"Order quantity must be positive whole",IF(AND(I53&lt;&gt;"Yes",I53&lt;&gt;"No"),"Select final delivery status",IF(COUNTIFS('Item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incomplete","Linked"))))))))="Linked",SUMIFS('Receipt'!$G$68:$G$117,'Receipt'!$B$68:$B$117,A53,'Receipt'!$C$68:$C$117,C53,'Receipt'!$L$68:$L$117,"Receipt recorded"),""))</x:f>
      </x:c>
      <x:c r="L53" s="28" t="str">
        <x:f>IF(A53="","",IF(IF(COUNTIFS('Receipt'!$A$8:$A$57,A53)&lt;&gt;1,"Duplicate order line",IF(OR(LEN(B53&amp;"")=0,LEN(C53&amp;"")=0,LEN(D53&amp;"")=0,LEN(E53&amp;"")=0,LEN(F53&amp;"")=0,LEN(G53&amp;"")=0,LEN(I53&amp;"")=0),"Complete actual order line",IF(AND(F53&lt;&gt;"Each",F53&lt;&gt;"Pack"),"Select Each or Pack order unit",IF(OR(NOT(ISNUMBER(G53)),G53&lt;=0,MOD(G53,1)&lt;&gt;0),"Order quantity must be positive whole",IF(AND(I53&lt;&gt;"Yes",I53&lt;&gt;"No"),"Select final delivery status",IF(COUNTIFS('Item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incomplete","Linked"))))))))="Linked",H53-K53,""))</x:f>
      </x:c>
      <x:c r="M53" s="27" t="str">
        <x:f>IF(LEN(A53&amp;"")=0,IF(COUNTA(A53,B53,C53,D53,E53,F53,G53,I53)=0,"","Enter Order line ID"),IF(IF(COUNTIFS('Receipt'!$A$8:$A$57,A53)&lt;&gt;1,"Duplicate order line",IF(OR(LEN(B53&amp;"")=0,LEN(C53&amp;"")=0,LEN(D53&amp;"")=0,LEN(E53&amp;"")=0,LEN(F53&amp;"")=0,LEN(G53&amp;"")=0,LEN(I53&amp;"")=0),"Complete actual order line",IF(AND(F53&lt;&gt;"Each",F53&lt;&gt;"Pack"),"Select Each or Pack order unit",IF(OR(NOT(ISNUMBER(G53)),G53&lt;=0,MOD(G53,1)&lt;&gt;0),"Order quantity must be positive whole",IF(AND(I53&lt;&gt;"Yes",I53&lt;&gt;"No"),"Select final delivery status",IF(COUNTIFS('Item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incomplete","Linked"))))))))&lt;&gt;"Linked",IF(COUNTIFS('Receipt'!$A$8:$A$57,A53)&lt;&gt;1,"Duplicate order line",IF(OR(LEN(B53&amp;"")=0,LEN(C53&amp;"")=0,LEN(D53&amp;"")=0,LEN(E53&amp;"")=0,LEN(F53&amp;"")=0,LEN(G53&amp;"")=0,LEN(I53&amp;"")=0),"Complete actual order line",IF(AND(F53&lt;&gt;"Each",F53&lt;&gt;"Pack"),"Select Each or Pack order unit",IF(OR(NOT(ISNUMBER(G53)),G53&lt;=0,MOD(G53,1)&lt;&gt;0),"Order quantity must be positive whole",IF(AND(I53&lt;&gt;"Yes",I53&lt;&gt;"No"),"Select final delivery status",IF(COUNTIFS('Item Register'!$A$8:$A$57,B53)&lt;&gt;1,"Missing or duplicate Item ID",IF(INDEX('Item Register'!$C$8:$C$57,MATCH(B53,'Item Register'!$A$8:$A$57,0))&lt;&gt;C53,"Revision mismatch",IF(INDEX('Item Register'!$J$8:$J$57,MATCH(B53,'Item Register'!$A$8:$A$57,0))&lt;&gt;"Recorded","Item record incomplete","Linked")))))))),IF(COUNTIFS('Receipt'!$B$68:$B$117,A53)&lt;&gt;COUNTIFS('Receipt'!$B$68:$B$117,A53,'Receipt'!$C$68:$C$117,C53),"Resolve receipt revision differences",IF(COUNTIFS('Receipt'!$B$68:$B$117,A53,'Receipt'!$C$68:$C$117,C53)=0,"No receipt events recorded",IF(COUNTIFS('Receipt'!$B$68:$B$117,A53,'Receipt'!$C$68:$C$117,C53)&lt;&gt;COUNTIFS('Receipt'!$B$68:$B$117,A53,'Receipt'!$C$68:$C$117,C53,'Receipt'!$L$68:$L$117,"Receipt recorded"),"Resolve receipt event records",IF(K53&lt;&gt;H53,"Accepted pieces differ from order",IF(I53&lt;&gt;"Yes","Final delivery not declared","Quantity reconciliation recorded")))))))</x:f>
      </x:c>
    </x:row>
    <x:row r="54" ht="38" customHeight="1">
      <x:c r="A54" s="23"/>
      <x:c r="B54" s="23"/>
      <x:c r="C54" s="23"/>
      <x:c r="D54" s="23"/>
      <x:c r="E54" s="23"/>
      <x:c r="F54" s="22"/>
      <x:c r="G54" s="25"/>
      <x:c r="H54" s="28" t="str">
        <x:f>IF(A54="","",IF(IF(COUNTIFS('Receipt'!$A$8:$A$57,A54)&lt;&gt;1,"Duplicate order line",IF(OR(LEN(B54&amp;"")=0,LEN(C54&amp;"")=0,LEN(D54&amp;"")=0,LEN(E54&amp;"")=0,LEN(F54&amp;"")=0,LEN(G54&amp;"")=0,LEN(I54&amp;"")=0),"Complete actual order line",IF(AND(F54&lt;&gt;"Each",F54&lt;&gt;"Pack"),"Select Each or Pack order unit",IF(OR(NOT(ISNUMBER(G54)),G54&lt;=0,MOD(G54,1)&lt;&gt;0),"Order quantity must be positive whole",IF(AND(I54&lt;&gt;"Yes",I54&lt;&gt;"No"),"Select final delivery status",IF(COUNTIFS('Item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incomplete","Linked"))))))))="Linked",IF(F54="Each",G54,G54*INDEX('Item Register'!$F$8:$F$57,MATCH(B54,'Item Register'!$A$8:$A$57,0))),""))</x:f>
      </x:c>
      <x:c r="I54" s="22"/>
      <x:c r="J54" s="28" t="str">
        <x:f>IF(A54="","",IF(IF(COUNTIFS('Receipt'!$A$8:$A$57,A54)&lt;&gt;1,"Duplicate order line",IF(OR(LEN(B54&amp;"")=0,LEN(C54&amp;"")=0,LEN(D54&amp;"")=0,LEN(E54&amp;"")=0,LEN(F54&amp;"")=0,LEN(G54&amp;"")=0,LEN(I54&amp;"")=0),"Complete actual order line",IF(AND(F54&lt;&gt;"Each",F54&lt;&gt;"Pack"),"Select Each or Pack order unit",IF(OR(NOT(ISNUMBER(G54)),G54&lt;=0,MOD(G54,1)&lt;&gt;0),"Order quantity must be positive whole",IF(AND(I54&lt;&gt;"Yes",I54&lt;&gt;"No"),"Select final delivery status",IF(COUNTIFS('Item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incomplete","Linked"))))))))="Linked",SUMIFS('Receipt'!$F$68:$F$117,'Receipt'!$B$68:$B$117,A54,'Receipt'!$C$68:$C$117,C54),""))</x:f>
      </x:c>
      <x:c r="K54" s="28" t="str">
        <x:f>IF(A54="","",IF(IF(COUNTIFS('Receipt'!$A$8:$A$57,A54)&lt;&gt;1,"Duplicate order line",IF(OR(LEN(B54&amp;"")=0,LEN(C54&amp;"")=0,LEN(D54&amp;"")=0,LEN(E54&amp;"")=0,LEN(F54&amp;"")=0,LEN(G54&amp;"")=0,LEN(I54&amp;"")=0),"Complete actual order line",IF(AND(F54&lt;&gt;"Each",F54&lt;&gt;"Pack"),"Select Each or Pack order unit",IF(OR(NOT(ISNUMBER(G54)),G54&lt;=0,MOD(G54,1)&lt;&gt;0),"Order quantity must be positive whole",IF(AND(I54&lt;&gt;"Yes",I54&lt;&gt;"No"),"Select final delivery status",IF(COUNTIFS('Item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incomplete","Linked"))))))))="Linked",SUMIFS('Receipt'!$G$68:$G$117,'Receipt'!$B$68:$B$117,A54,'Receipt'!$C$68:$C$117,C54,'Receipt'!$L$68:$L$117,"Receipt recorded"),""))</x:f>
      </x:c>
      <x:c r="L54" s="28" t="str">
        <x:f>IF(A54="","",IF(IF(COUNTIFS('Receipt'!$A$8:$A$57,A54)&lt;&gt;1,"Duplicate order line",IF(OR(LEN(B54&amp;"")=0,LEN(C54&amp;"")=0,LEN(D54&amp;"")=0,LEN(E54&amp;"")=0,LEN(F54&amp;"")=0,LEN(G54&amp;"")=0,LEN(I54&amp;"")=0),"Complete actual order line",IF(AND(F54&lt;&gt;"Each",F54&lt;&gt;"Pack"),"Select Each or Pack order unit",IF(OR(NOT(ISNUMBER(G54)),G54&lt;=0,MOD(G54,1)&lt;&gt;0),"Order quantity must be positive whole",IF(AND(I54&lt;&gt;"Yes",I54&lt;&gt;"No"),"Select final delivery status",IF(COUNTIFS('Item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incomplete","Linked"))))))))="Linked",H54-K54,""))</x:f>
      </x:c>
      <x:c r="M54" s="27" t="str">
        <x:f>IF(LEN(A54&amp;"")=0,IF(COUNTA(A54,B54,C54,D54,E54,F54,G54,I54)=0,"","Enter Order line ID"),IF(IF(COUNTIFS('Receipt'!$A$8:$A$57,A54)&lt;&gt;1,"Duplicate order line",IF(OR(LEN(B54&amp;"")=0,LEN(C54&amp;"")=0,LEN(D54&amp;"")=0,LEN(E54&amp;"")=0,LEN(F54&amp;"")=0,LEN(G54&amp;"")=0,LEN(I54&amp;"")=0),"Complete actual order line",IF(AND(F54&lt;&gt;"Each",F54&lt;&gt;"Pack"),"Select Each or Pack order unit",IF(OR(NOT(ISNUMBER(G54)),G54&lt;=0,MOD(G54,1)&lt;&gt;0),"Order quantity must be positive whole",IF(AND(I54&lt;&gt;"Yes",I54&lt;&gt;"No"),"Select final delivery status",IF(COUNTIFS('Item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incomplete","Linked"))))))))&lt;&gt;"Linked",IF(COUNTIFS('Receipt'!$A$8:$A$57,A54)&lt;&gt;1,"Duplicate order line",IF(OR(LEN(B54&amp;"")=0,LEN(C54&amp;"")=0,LEN(D54&amp;"")=0,LEN(E54&amp;"")=0,LEN(F54&amp;"")=0,LEN(G54&amp;"")=0,LEN(I54&amp;"")=0),"Complete actual order line",IF(AND(F54&lt;&gt;"Each",F54&lt;&gt;"Pack"),"Select Each or Pack order unit",IF(OR(NOT(ISNUMBER(G54)),G54&lt;=0,MOD(G54,1)&lt;&gt;0),"Order quantity must be positive whole",IF(AND(I54&lt;&gt;"Yes",I54&lt;&gt;"No"),"Select final delivery status",IF(COUNTIFS('Item Register'!$A$8:$A$57,B54)&lt;&gt;1,"Missing or duplicate Item ID",IF(INDEX('Item Register'!$C$8:$C$57,MATCH(B54,'Item Register'!$A$8:$A$57,0))&lt;&gt;C54,"Revision mismatch",IF(INDEX('Item Register'!$J$8:$J$57,MATCH(B54,'Item Register'!$A$8:$A$57,0))&lt;&gt;"Recorded","Item record incomplete","Linked")))))))),IF(COUNTIFS('Receipt'!$B$68:$B$117,A54)&lt;&gt;COUNTIFS('Receipt'!$B$68:$B$117,A54,'Receipt'!$C$68:$C$117,C54),"Resolve receipt revision differences",IF(COUNTIFS('Receipt'!$B$68:$B$117,A54,'Receipt'!$C$68:$C$117,C54)=0,"No receipt events recorded",IF(COUNTIFS('Receipt'!$B$68:$B$117,A54,'Receipt'!$C$68:$C$117,C54)&lt;&gt;COUNTIFS('Receipt'!$B$68:$B$117,A54,'Receipt'!$C$68:$C$117,C54,'Receipt'!$L$68:$L$117,"Receipt recorded"),"Resolve receipt event records",IF(K54&lt;&gt;H54,"Accepted pieces differ from order",IF(I54&lt;&gt;"Yes","Final delivery not declared","Quantity reconciliation recorded")))))))</x:f>
      </x:c>
    </x:row>
    <x:row r="55" ht="38" customHeight="1">
      <x:c r="A55" s="23"/>
      <x:c r="B55" s="23"/>
      <x:c r="C55" s="23"/>
      <x:c r="D55" s="23"/>
      <x:c r="E55" s="23"/>
      <x:c r="F55" s="22"/>
      <x:c r="G55" s="25"/>
      <x:c r="H55" s="28" t="str">
        <x:f>IF(A55="","",IF(IF(COUNTIFS('Receipt'!$A$8:$A$57,A55)&lt;&gt;1,"Duplicate order line",IF(OR(LEN(B55&amp;"")=0,LEN(C55&amp;"")=0,LEN(D55&amp;"")=0,LEN(E55&amp;"")=0,LEN(F55&amp;"")=0,LEN(G55&amp;"")=0,LEN(I55&amp;"")=0),"Complete actual order line",IF(AND(F55&lt;&gt;"Each",F55&lt;&gt;"Pack"),"Select Each or Pack order unit",IF(OR(NOT(ISNUMBER(G55)),G55&lt;=0,MOD(G55,1)&lt;&gt;0),"Order quantity must be positive whole",IF(AND(I55&lt;&gt;"Yes",I55&lt;&gt;"No"),"Select final delivery status",IF(COUNTIFS('Item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incomplete","Linked"))))))))="Linked",IF(F55="Each",G55,G55*INDEX('Item Register'!$F$8:$F$57,MATCH(B55,'Item Register'!$A$8:$A$57,0))),""))</x:f>
      </x:c>
      <x:c r="I55" s="22"/>
      <x:c r="J55" s="28" t="str">
        <x:f>IF(A55="","",IF(IF(COUNTIFS('Receipt'!$A$8:$A$57,A55)&lt;&gt;1,"Duplicate order line",IF(OR(LEN(B55&amp;"")=0,LEN(C55&amp;"")=0,LEN(D55&amp;"")=0,LEN(E55&amp;"")=0,LEN(F55&amp;"")=0,LEN(G55&amp;"")=0,LEN(I55&amp;"")=0),"Complete actual order line",IF(AND(F55&lt;&gt;"Each",F55&lt;&gt;"Pack"),"Select Each or Pack order unit",IF(OR(NOT(ISNUMBER(G55)),G55&lt;=0,MOD(G55,1)&lt;&gt;0),"Order quantity must be positive whole",IF(AND(I55&lt;&gt;"Yes",I55&lt;&gt;"No"),"Select final delivery status",IF(COUNTIFS('Item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incomplete","Linked"))))))))="Linked",SUMIFS('Receipt'!$F$68:$F$117,'Receipt'!$B$68:$B$117,A55,'Receipt'!$C$68:$C$117,C55),""))</x:f>
      </x:c>
      <x:c r="K55" s="28" t="str">
        <x:f>IF(A55="","",IF(IF(COUNTIFS('Receipt'!$A$8:$A$57,A55)&lt;&gt;1,"Duplicate order line",IF(OR(LEN(B55&amp;"")=0,LEN(C55&amp;"")=0,LEN(D55&amp;"")=0,LEN(E55&amp;"")=0,LEN(F55&amp;"")=0,LEN(G55&amp;"")=0,LEN(I55&amp;"")=0),"Complete actual order line",IF(AND(F55&lt;&gt;"Each",F55&lt;&gt;"Pack"),"Select Each or Pack order unit",IF(OR(NOT(ISNUMBER(G55)),G55&lt;=0,MOD(G55,1)&lt;&gt;0),"Order quantity must be positive whole",IF(AND(I55&lt;&gt;"Yes",I55&lt;&gt;"No"),"Select final delivery status",IF(COUNTIFS('Item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incomplete","Linked"))))))))="Linked",SUMIFS('Receipt'!$G$68:$G$117,'Receipt'!$B$68:$B$117,A55,'Receipt'!$C$68:$C$117,C55,'Receipt'!$L$68:$L$117,"Receipt recorded"),""))</x:f>
      </x:c>
      <x:c r="L55" s="28" t="str">
        <x:f>IF(A55="","",IF(IF(COUNTIFS('Receipt'!$A$8:$A$57,A55)&lt;&gt;1,"Duplicate order line",IF(OR(LEN(B55&amp;"")=0,LEN(C55&amp;"")=0,LEN(D55&amp;"")=0,LEN(E55&amp;"")=0,LEN(F55&amp;"")=0,LEN(G55&amp;"")=0,LEN(I55&amp;"")=0),"Complete actual order line",IF(AND(F55&lt;&gt;"Each",F55&lt;&gt;"Pack"),"Select Each or Pack order unit",IF(OR(NOT(ISNUMBER(G55)),G55&lt;=0,MOD(G55,1)&lt;&gt;0),"Order quantity must be positive whole",IF(AND(I55&lt;&gt;"Yes",I55&lt;&gt;"No"),"Select final delivery status",IF(COUNTIFS('Item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incomplete","Linked"))))))))="Linked",H55-K55,""))</x:f>
      </x:c>
      <x:c r="M55" s="27" t="str">
        <x:f>IF(LEN(A55&amp;"")=0,IF(COUNTA(A55,B55,C55,D55,E55,F55,G55,I55)=0,"","Enter Order line ID"),IF(IF(COUNTIFS('Receipt'!$A$8:$A$57,A55)&lt;&gt;1,"Duplicate order line",IF(OR(LEN(B55&amp;"")=0,LEN(C55&amp;"")=0,LEN(D55&amp;"")=0,LEN(E55&amp;"")=0,LEN(F55&amp;"")=0,LEN(G55&amp;"")=0,LEN(I55&amp;"")=0),"Complete actual order line",IF(AND(F55&lt;&gt;"Each",F55&lt;&gt;"Pack"),"Select Each or Pack order unit",IF(OR(NOT(ISNUMBER(G55)),G55&lt;=0,MOD(G55,1)&lt;&gt;0),"Order quantity must be positive whole",IF(AND(I55&lt;&gt;"Yes",I55&lt;&gt;"No"),"Select final delivery status",IF(COUNTIFS('Item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incomplete","Linked"))))))))&lt;&gt;"Linked",IF(COUNTIFS('Receipt'!$A$8:$A$57,A55)&lt;&gt;1,"Duplicate order line",IF(OR(LEN(B55&amp;"")=0,LEN(C55&amp;"")=0,LEN(D55&amp;"")=0,LEN(E55&amp;"")=0,LEN(F55&amp;"")=0,LEN(G55&amp;"")=0,LEN(I55&amp;"")=0),"Complete actual order line",IF(AND(F55&lt;&gt;"Each",F55&lt;&gt;"Pack"),"Select Each or Pack order unit",IF(OR(NOT(ISNUMBER(G55)),G55&lt;=0,MOD(G55,1)&lt;&gt;0),"Order quantity must be positive whole",IF(AND(I55&lt;&gt;"Yes",I55&lt;&gt;"No"),"Select final delivery status",IF(COUNTIFS('Item Register'!$A$8:$A$57,B55)&lt;&gt;1,"Missing or duplicate Item ID",IF(INDEX('Item Register'!$C$8:$C$57,MATCH(B55,'Item Register'!$A$8:$A$57,0))&lt;&gt;C55,"Revision mismatch",IF(INDEX('Item Register'!$J$8:$J$57,MATCH(B55,'Item Register'!$A$8:$A$57,0))&lt;&gt;"Recorded","Item record incomplete","Linked")))))))),IF(COUNTIFS('Receipt'!$B$68:$B$117,A55)&lt;&gt;COUNTIFS('Receipt'!$B$68:$B$117,A55,'Receipt'!$C$68:$C$117,C55),"Resolve receipt revision differences",IF(COUNTIFS('Receipt'!$B$68:$B$117,A55,'Receipt'!$C$68:$C$117,C55)=0,"No receipt events recorded",IF(COUNTIFS('Receipt'!$B$68:$B$117,A55,'Receipt'!$C$68:$C$117,C55)&lt;&gt;COUNTIFS('Receipt'!$B$68:$B$117,A55,'Receipt'!$C$68:$C$117,C55,'Receipt'!$L$68:$L$117,"Receipt recorded"),"Resolve receipt event records",IF(K55&lt;&gt;H55,"Accepted pieces differ from order",IF(I55&lt;&gt;"Yes","Final delivery not declared","Quantity reconciliation recorded")))))))</x:f>
      </x:c>
    </x:row>
    <x:row r="56" ht="38" customHeight="1">
      <x:c r="A56" s="23"/>
      <x:c r="B56" s="23"/>
      <x:c r="C56" s="23"/>
      <x:c r="D56" s="23"/>
      <x:c r="E56" s="23"/>
      <x:c r="F56" s="22"/>
      <x:c r="G56" s="25"/>
      <x:c r="H56" s="28" t="str">
        <x:f>IF(A56="","",IF(IF(COUNTIFS('Receipt'!$A$8:$A$57,A56)&lt;&gt;1,"Duplicate order line",IF(OR(LEN(B56&amp;"")=0,LEN(C56&amp;"")=0,LEN(D56&amp;"")=0,LEN(E56&amp;"")=0,LEN(F56&amp;"")=0,LEN(G56&amp;"")=0,LEN(I56&amp;"")=0),"Complete actual order line",IF(AND(F56&lt;&gt;"Each",F56&lt;&gt;"Pack"),"Select Each or Pack order unit",IF(OR(NOT(ISNUMBER(G56)),G56&lt;=0,MOD(G56,1)&lt;&gt;0),"Order quantity must be positive whole",IF(AND(I56&lt;&gt;"Yes",I56&lt;&gt;"No"),"Select final delivery status",IF(COUNTIFS('Item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incomplete","Linked"))))))))="Linked",IF(F56="Each",G56,G56*INDEX('Item Register'!$F$8:$F$57,MATCH(B56,'Item Register'!$A$8:$A$57,0))),""))</x:f>
      </x:c>
      <x:c r="I56" s="22"/>
      <x:c r="J56" s="28" t="str">
        <x:f>IF(A56="","",IF(IF(COUNTIFS('Receipt'!$A$8:$A$57,A56)&lt;&gt;1,"Duplicate order line",IF(OR(LEN(B56&amp;"")=0,LEN(C56&amp;"")=0,LEN(D56&amp;"")=0,LEN(E56&amp;"")=0,LEN(F56&amp;"")=0,LEN(G56&amp;"")=0,LEN(I56&amp;"")=0),"Complete actual order line",IF(AND(F56&lt;&gt;"Each",F56&lt;&gt;"Pack"),"Select Each or Pack order unit",IF(OR(NOT(ISNUMBER(G56)),G56&lt;=0,MOD(G56,1)&lt;&gt;0),"Order quantity must be positive whole",IF(AND(I56&lt;&gt;"Yes",I56&lt;&gt;"No"),"Select final delivery status",IF(COUNTIFS('Item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incomplete","Linked"))))))))="Linked",SUMIFS('Receipt'!$F$68:$F$117,'Receipt'!$B$68:$B$117,A56,'Receipt'!$C$68:$C$117,C56),""))</x:f>
      </x:c>
      <x:c r="K56" s="28" t="str">
        <x:f>IF(A56="","",IF(IF(COUNTIFS('Receipt'!$A$8:$A$57,A56)&lt;&gt;1,"Duplicate order line",IF(OR(LEN(B56&amp;"")=0,LEN(C56&amp;"")=0,LEN(D56&amp;"")=0,LEN(E56&amp;"")=0,LEN(F56&amp;"")=0,LEN(G56&amp;"")=0,LEN(I56&amp;"")=0),"Complete actual order line",IF(AND(F56&lt;&gt;"Each",F56&lt;&gt;"Pack"),"Select Each or Pack order unit",IF(OR(NOT(ISNUMBER(G56)),G56&lt;=0,MOD(G56,1)&lt;&gt;0),"Order quantity must be positive whole",IF(AND(I56&lt;&gt;"Yes",I56&lt;&gt;"No"),"Select final delivery status",IF(COUNTIFS('Item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incomplete","Linked"))))))))="Linked",SUMIFS('Receipt'!$G$68:$G$117,'Receipt'!$B$68:$B$117,A56,'Receipt'!$C$68:$C$117,C56,'Receipt'!$L$68:$L$117,"Receipt recorded"),""))</x:f>
      </x:c>
      <x:c r="L56" s="28" t="str">
        <x:f>IF(A56="","",IF(IF(COUNTIFS('Receipt'!$A$8:$A$57,A56)&lt;&gt;1,"Duplicate order line",IF(OR(LEN(B56&amp;"")=0,LEN(C56&amp;"")=0,LEN(D56&amp;"")=0,LEN(E56&amp;"")=0,LEN(F56&amp;"")=0,LEN(G56&amp;"")=0,LEN(I56&amp;"")=0),"Complete actual order line",IF(AND(F56&lt;&gt;"Each",F56&lt;&gt;"Pack"),"Select Each or Pack order unit",IF(OR(NOT(ISNUMBER(G56)),G56&lt;=0,MOD(G56,1)&lt;&gt;0),"Order quantity must be positive whole",IF(AND(I56&lt;&gt;"Yes",I56&lt;&gt;"No"),"Select final delivery status",IF(COUNTIFS('Item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incomplete","Linked"))))))))="Linked",H56-K56,""))</x:f>
      </x:c>
      <x:c r="M56" s="27" t="str">
        <x:f>IF(LEN(A56&amp;"")=0,IF(COUNTA(A56,B56,C56,D56,E56,F56,G56,I56)=0,"","Enter Order line ID"),IF(IF(COUNTIFS('Receipt'!$A$8:$A$57,A56)&lt;&gt;1,"Duplicate order line",IF(OR(LEN(B56&amp;"")=0,LEN(C56&amp;"")=0,LEN(D56&amp;"")=0,LEN(E56&amp;"")=0,LEN(F56&amp;"")=0,LEN(G56&amp;"")=0,LEN(I56&amp;"")=0),"Complete actual order line",IF(AND(F56&lt;&gt;"Each",F56&lt;&gt;"Pack"),"Select Each or Pack order unit",IF(OR(NOT(ISNUMBER(G56)),G56&lt;=0,MOD(G56,1)&lt;&gt;0),"Order quantity must be positive whole",IF(AND(I56&lt;&gt;"Yes",I56&lt;&gt;"No"),"Select final delivery status",IF(COUNTIFS('Item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incomplete","Linked"))))))))&lt;&gt;"Linked",IF(COUNTIFS('Receipt'!$A$8:$A$57,A56)&lt;&gt;1,"Duplicate order line",IF(OR(LEN(B56&amp;"")=0,LEN(C56&amp;"")=0,LEN(D56&amp;"")=0,LEN(E56&amp;"")=0,LEN(F56&amp;"")=0,LEN(G56&amp;"")=0,LEN(I56&amp;"")=0),"Complete actual order line",IF(AND(F56&lt;&gt;"Each",F56&lt;&gt;"Pack"),"Select Each or Pack order unit",IF(OR(NOT(ISNUMBER(G56)),G56&lt;=0,MOD(G56,1)&lt;&gt;0),"Order quantity must be positive whole",IF(AND(I56&lt;&gt;"Yes",I56&lt;&gt;"No"),"Select final delivery status",IF(COUNTIFS('Item Register'!$A$8:$A$57,B56)&lt;&gt;1,"Missing or duplicate Item ID",IF(INDEX('Item Register'!$C$8:$C$57,MATCH(B56,'Item Register'!$A$8:$A$57,0))&lt;&gt;C56,"Revision mismatch",IF(INDEX('Item Register'!$J$8:$J$57,MATCH(B56,'Item Register'!$A$8:$A$57,0))&lt;&gt;"Recorded","Item record incomplete","Linked")))))))),IF(COUNTIFS('Receipt'!$B$68:$B$117,A56)&lt;&gt;COUNTIFS('Receipt'!$B$68:$B$117,A56,'Receipt'!$C$68:$C$117,C56),"Resolve receipt revision differences",IF(COUNTIFS('Receipt'!$B$68:$B$117,A56,'Receipt'!$C$68:$C$117,C56)=0,"No receipt events recorded",IF(COUNTIFS('Receipt'!$B$68:$B$117,A56,'Receipt'!$C$68:$C$117,C56)&lt;&gt;COUNTIFS('Receipt'!$B$68:$B$117,A56,'Receipt'!$C$68:$C$117,C56,'Receipt'!$L$68:$L$117,"Receipt recorded"),"Resolve receipt event records",IF(K56&lt;&gt;H56,"Accepted pieces differ from order",IF(I56&lt;&gt;"Yes","Final delivery not declared","Quantity reconciliation recorded")))))))</x:f>
      </x:c>
    </x:row>
    <x:row r="57" ht="38" customHeight="1">
      <x:c r="A57" s="23"/>
      <x:c r="B57" s="23"/>
      <x:c r="C57" s="23"/>
      <x:c r="D57" s="23"/>
      <x:c r="E57" s="23"/>
      <x:c r="F57" s="22"/>
      <x:c r="G57" s="25"/>
      <x:c r="H57" s="28" t="str">
        <x:f>IF(A57="","",IF(IF(COUNTIFS('Receipt'!$A$8:$A$57,A57)&lt;&gt;1,"Duplicate order line",IF(OR(LEN(B57&amp;"")=0,LEN(C57&amp;"")=0,LEN(D57&amp;"")=0,LEN(E57&amp;"")=0,LEN(F57&amp;"")=0,LEN(G57&amp;"")=0,LEN(I57&amp;"")=0),"Complete actual order line",IF(AND(F57&lt;&gt;"Each",F57&lt;&gt;"Pack"),"Select Each or Pack order unit",IF(OR(NOT(ISNUMBER(G57)),G57&lt;=0,MOD(G57,1)&lt;&gt;0),"Order quantity must be positive whole",IF(AND(I57&lt;&gt;"Yes",I57&lt;&gt;"No"),"Select final delivery status",IF(COUNTIFS('Item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incomplete","Linked"))))))))="Linked",IF(F57="Each",G57,G57*INDEX('Item Register'!$F$8:$F$57,MATCH(B57,'Item Register'!$A$8:$A$57,0))),""))</x:f>
      </x:c>
      <x:c r="I57" s="22"/>
      <x:c r="J57" s="28" t="str">
        <x:f>IF(A57="","",IF(IF(COUNTIFS('Receipt'!$A$8:$A$57,A57)&lt;&gt;1,"Duplicate order line",IF(OR(LEN(B57&amp;"")=0,LEN(C57&amp;"")=0,LEN(D57&amp;"")=0,LEN(E57&amp;"")=0,LEN(F57&amp;"")=0,LEN(G57&amp;"")=0,LEN(I57&amp;"")=0),"Complete actual order line",IF(AND(F57&lt;&gt;"Each",F57&lt;&gt;"Pack"),"Select Each or Pack order unit",IF(OR(NOT(ISNUMBER(G57)),G57&lt;=0,MOD(G57,1)&lt;&gt;0),"Order quantity must be positive whole",IF(AND(I57&lt;&gt;"Yes",I57&lt;&gt;"No"),"Select final delivery status",IF(COUNTIFS('Item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incomplete","Linked"))))))))="Linked",SUMIFS('Receipt'!$F$68:$F$117,'Receipt'!$B$68:$B$117,A57,'Receipt'!$C$68:$C$117,C57),""))</x:f>
      </x:c>
      <x:c r="K57" s="28" t="str">
        <x:f>IF(A57="","",IF(IF(COUNTIFS('Receipt'!$A$8:$A$57,A57)&lt;&gt;1,"Duplicate order line",IF(OR(LEN(B57&amp;"")=0,LEN(C57&amp;"")=0,LEN(D57&amp;"")=0,LEN(E57&amp;"")=0,LEN(F57&amp;"")=0,LEN(G57&amp;"")=0,LEN(I57&amp;"")=0),"Complete actual order line",IF(AND(F57&lt;&gt;"Each",F57&lt;&gt;"Pack"),"Select Each or Pack order unit",IF(OR(NOT(ISNUMBER(G57)),G57&lt;=0,MOD(G57,1)&lt;&gt;0),"Order quantity must be positive whole",IF(AND(I57&lt;&gt;"Yes",I57&lt;&gt;"No"),"Select final delivery status",IF(COUNTIFS('Item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incomplete","Linked"))))))))="Linked",SUMIFS('Receipt'!$G$68:$G$117,'Receipt'!$B$68:$B$117,A57,'Receipt'!$C$68:$C$117,C57,'Receipt'!$L$68:$L$117,"Receipt recorded"),""))</x:f>
      </x:c>
      <x:c r="L57" s="28" t="str">
        <x:f>IF(A57="","",IF(IF(COUNTIFS('Receipt'!$A$8:$A$57,A57)&lt;&gt;1,"Duplicate order line",IF(OR(LEN(B57&amp;"")=0,LEN(C57&amp;"")=0,LEN(D57&amp;"")=0,LEN(E57&amp;"")=0,LEN(F57&amp;"")=0,LEN(G57&amp;"")=0,LEN(I57&amp;"")=0),"Complete actual order line",IF(AND(F57&lt;&gt;"Each",F57&lt;&gt;"Pack"),"Select Each or Pack order unit",IF(OR(NOT(ISNUMBER(G57)),G57&lt;=0,MOD(G57,1)&lt;&gt;0),"Order quantity must be positive whole",IF(AND(I57&lt;&gt;"Yes",I57&lt;&gt;"No"),"Select final delivery status",IF(COUNTIFS('Item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incomplete","Linked"))))))))="Linked",H57-K57,""))</x:f>
      </x:c>
      <x:c r="M57" s="27" t="str">
        <x:f>IF(LEN(A57&amp;"")=0,IF(COUNTA(A57,B57,C57,D57,E57,F57,G57,I57)=0,"","Enter Order line ID"),IF(IF(COUNTIFS('Receipt'!$A$8:$A$57,A57)&lt;&gt;1,"Duplicate order line",IF(OR(LEN(B57&amp;"")=0,LEN(C57&amp;"")=0,LEN(D57&amp;"")=0,LEN(E57&amp;"")=0,LEN(F57&amp;"")=0,LEN(G57&amp;"")=0,LEN(I57&amp;"")=0),"Complete actual order line",IF(AND(F57&lt;&gt;"Each",F57&lt;&gt;"Pack"),"Select Each or Pack order unit",IF(OR(NOT(ISNUMBER(G57)),G57&lt;=0,MOD(G57,1)&lt;&gt;0),"Order quantity must be positive whole",IF(AND(I57&lt;&gt;"Yes",I57&lt;&gt;"No"),"Select final delivery status",IF(COUNTIFS('Item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incomplete","Linked"))))))))&lt;&gt;"Linked",IF(COUNTIFS('Receipt'!$A$8:$A$57,A57)&lt;&gt;1,"Duplicate order line",IF(OR(LEN(B57&amp;"")=0,LEN(C57&amp;"")=0,LEN(D57&amp;"")=0,LEN(E57&amp;"")=0,LEN(F57&amp;"")=0,LEN(G57&amp;"")=0,LEN(I57&amp;"")=0),"Complete actual order line",IF(AND(F57&lt;&gt;"Each",F57&lt;&gt;"Pack"),"Select Each or Pack order unit",IF(OR(NOT(ISNUMBER(G57)),G57&lt;=0,MOD(G57,1)&lt;&gt;0),"Order quantity must be positive whole",IF(AND(I57&lt;&gt;"Yes",I57&lt;&gt;"No"),"Select final delivery status",IF(COUNTIFS('Item Register'!$A$8:$A$57,B57)&lt;&gt;1,"Missing or duplicate Item ID",IF(INDEX('Item Register'!$C$8:$C$57,MATCH(B57,'Item Register'!$A$8:$A$57,0))&lt;&gt;C57,"Revision mismatch",IF(INDEX('Item Register'!$J$8:$J$57,MATCH(B57,'Item Register'!$A$8:$A$57,0))&lt;&gt;"Recorded","Item record incomplete","Linked")))))))),IF(COUNTIFS('Receipt'!$B$68:$B$117,A57)&lt;&gt;COUNTIFS('Receipt'!$B$68:$B$117,A57,'Receipt'!$C$68:$C$117,C57),"Resolve receipt revision differences",IF(COUNTIFS('Receipt'!$B$68:$B$117,A57,'Receipt'!$C$68:$C$117,C57)=0,"No receipt events recorded",IF(COUNTIFS('Receipt'!$B$68:$B$117,A57,'Receipt'!$C$68:$C$117,C57)&lt;&gt;COUNTIFS('Receipt'!$B$68:$B$117,A57,'Receipt'!$C$68:$C$117,C57,'Receipt'!$L$68:$L$117,"Receipt recorded"),"Resolve receipt event records",IF(K57&lt;&gt;H57,"Accepted pieces differ from order",IF(I57&lt;&gt;"Yes","Final delivery not declared","Quantity reconciliation recorded")))))))</x:f>
      </x:c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</x:row>
    <x:row r="66">
      <x:c r="A66" s="5" t="str">
        <x:v>Physical Each receipt events</x:v>
      </x:c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</x:row>
    <x:row r="67" ht="58" customHeight="1">
      <x:c r="A67" s="17" t="str">
        <x:v>Receipt event ID</x:v>
      </x:c>
      <x:c r="B67" s="18" t="str">
        <x:v>Order line ID</x:v>
      </x:c>
      <x:c r="C67" s="18" t="str">
        <x:v>Specification revision</x:v>
      </x:c>
      <x:c r="D67" s="18" t="str">
        <x:v>Receipt date</x:v>
      </x:c>
      <x:c r="E67" s="18" t="str">
        <x:v>Physical receipt unit</x:v>
      </x:c>
      <x:c r="F67" s="18" t="str">
        <x:v>Received pieces (Each)</x:v>
      </x:c>
      <x:c r="G67" s="18" t="str">
        <x:v>Accepted pieces (Each)</x:v>
      </x:c>
      <x:c r="H67" s="18" t="str">
        <x:v>Damage / exclusion reference or None</x:v>
      </x:c>
      <x:c r="I67" s="18" t="str">
        <x:v>Inspection reference</x:v>
      </x:c>
      <x:c r="J67" s="18" t="str">
        <x:v>Reviewed by</x:v>
      </x:c>
      <x:c r="K67" s="18" t="str">
        <x:v>Review date</x:v>
      </x:c>
      <x:c r="L67" s="19" t="str">
        <x:v>Receipt state</x:v>
      </x:c>
      <x:c r="M67" s="1"/>
    </x:row>
    <x:row r="68" ht="38" customHeight="1">
      <x:c r="A68" s="23"/>
      <x:c r="B68" s="23"/>
      <x:c r="C68" s="23"/>
      <x:c r="D68" s="24"/>
      <x:c r="E68" s="22"/>
      <x:c r="F68" s="25"/>
      <x:c r="G68" s="25"/>
      <x:c r="H68" s="23"/>
      <x:c r="I68" s="23"/>
      <x:c r="J68" s="23"/>
      <x:c r="K68" s="24"/>
      <x:c r="L68" s="27" t="str">
        <x:f>IF(LEN(A68&amp;"")=0,IF(COUNTA(A68,B68,C68,D68,E68,F68,G68,H68,I68,J68,K68)=0,"","Enter Receipt event ID"),IF(COUNTIFS('Receipt'!$A$68:$A$117,A68)&lt;&gt;1,"Duplicate receipt event",IF(OR(LEN(B68&amp;"")=0,LEN(C68&amp;"")=0,LEN(D68&amp;"")=0,LEN(E68&amp;"")=0,LEN(F68&amp;"")=0,LEN(G68&amp;"")=0,LEN(H68&amp;"")=0,LEN(I68&amp;"")=0,LEN(J68&amp;"")=0,LEN(K68&amp;"")=0),"Complete physical receipt and review",IF(E68&lt;&gt;"Each","Record physical receipts in Each",IF(OR(OR(NOT(ISNUMBER(F68)),F68&lt;0,MOD(F68,1)&lt;&gt;0,NOT(ISNUMBER(G68)),G68&lt;0,MOD(G68,1)&lt;&gt;0),G68&gt;F68),"Invalid received or accepted piece count",IF(OR(NOT(ISNUMBER(D68)),D68&lt;=0,NOT(ISNUMBER(K68)),K68&lt;=0),"Enter valid receipt and review dates",IF(AND(G68&lt;F68,H68="None"),"Record damage or exclusion reference",IF(IF(COUNTIFS('Receipt'!$A$8:$A$57,B68)&lt;&gt;1,"Missing or duplicate order line",IF(INDEX('Receipt'!$C$8:$C$57,MATCH(B68,'Receipt'!$A$8:$A$57,0))&lt;&gt;C68,"Revision mismatch",IF(OR(LEN(INDEX('Receipt'!$B$8:$B$57,MATCH(B68,'Receipt'!$A$8:$A$57,0))&amp;"")=0,LEN(INDEX('Receipt'!$C$8:$C$57,MATCH(B68,'Receipt'!$A$8:$A$57,0))&amp;"")=0,LEN(INDEX('Receipt'!$D$8:$D$57,MATCH(B68,'Receipt'!$A$8:$A$57,0))&amp;"")=0,LEN(INDEX('Receipt'!$E$8:$E$57,MATCH(B68,'Receipt'!$A$8:$A$57,0))&amp;"")=0,LEN(INDEX('Receipt'!$F$8:$F$57,MATCH(B68,'Receipt'!$A$8:$A$57,0))&amp;"")=0,LEN(INDEX('Receipt'!$G$8:$G$57,MATCH(B68,'Receipt'!$A$8:$A$57,0))&amp;"")=0,LEN(INDEX('Receipt'!$I$8:$I$57,MATCH(B68,'Receipt'!$A$8:$A$57,0))&amp;"")=0),"Order line incomplete",IF(AND(INDEX('Receipt'!$F$8:$F$57,MATCH(B68,'Receipt'!$A$8:$A$57,0))&lt;&gt;"Each",INDEX('Receipt'!$F$8:$F$57,MATCH(B68,'Receipt'!$A$8:$A$57,0))&lt;&gt;"Pack"),"Order unit invalid",IF(OR(NOT(ISNUMBER(INDEX('Receipt'!$G$8:$G$57,MATCH(B68,'Receipt'!$A$8:$A$57,0)))),INDEX('Receipt'!$G$8:$G$57,MATCH(B68,'Receipt'!$A$8:$A$57,0))&lt;=0,MOD(INDEX('Receipt'!$G$8:$G$57,MATCH(B68,'Receipt'!$A$8:$A$57,0)),1)&lt;&gt;0),"Order quantity must be positive whole",IF(AND(INDEX('Receipt'!$I$8:$I$57,MATCH(B68,'Receipt'!$A$8:$A$57,0))&lt;&gt;"Yes",INDEX('Receipt'!$I$8:$I$57,MATCH(B68,'Receipt'!$A$8:$A$57,0))&lt;&gt;"No"),"Order final status invalid",IF(COUNTIFS('Item Register'!$A$8:$A$57,INDEX('Receipt'!$B$8:$B$57,MATCH(B68,'Receipt'!$A$8:$A$57,0)))&lt;&gt;1,"Missing or duplicate Item ID",IF(INDEX('Item Register'!$C$8:$C$57,MATCH(INDEX('Receipt'!$B$8:$B$57,MATCH(B68,'Receipt'!$A$8:$A$57,0)),'Item Register'!$A$8:$A$57,0))&lt;&gt;INDEX('Receipt'!$C$8:$C$57,MATCH(B68,'Receipt'!$A$8:$A$57,0)),"Revision mismatch",IF(INDEX('Item Register'!$J$8:$J$57,MATCH(INDEX('Receipt'!$B$8:$B$57,MATCH(B68,'Receipt'!$A$8:$A$57,0)),'Item Register'!$A$8:$A$57,0))&lt;&gt;"Recorded","Item record incomplete","Linked")))))))))&lt;&gt;"Linked",IF(COUNTIFS('Receipt'!$A$8:$A$57,B68)&lt;&gt;1,"Missing or duplicate order line",IF(INDEX('Receipt'!$C$8:$C$57,MATCH(B68,'Receipt'!$A$8:$A$57,0))&lt;&gt;C68,"Revision mismatch",IF(OR(LEN(INDEX('Receipt'!$B$8:$B$57,MATCH(B68,'Receipt'!$A$8:$A$57,0))&amp;"")=0,LEN(INDEX('Receipt'!$C$8:$C$57,MATCH(B68,'Receipt'!$A$8:$A$57,0))&amp;"")=0,LEN(INDEX('Receipt'!$D$8:$D$57,MATCH(B68,'Receipt'!$A$8:$A$57,0))&amp;"")=0,LEN(INDEX('Receipt'!$E$8:$E$57,MATCH(B68,'Receipt'!$A$8:$A$57,0))&amp;"")=0,LEN(INDEX('Receipt'!$F$8:$F$57,MATCH(B68,'Receipt'!$A$8:$A$57,0))&amp;"")=0,LEN(INDEX('Receipt'!$G$8:$G$57,MATCH(B68,'Receipt'!$A$8:$A$57,0))&amp;"")=0,LEN(INDEX('Receipt'!$I$8:$I$57,MATCH(B68,'Receipt'!$A$8:$A$57,0))&amp;"")=0),"Order line incomplete",IF(AND(INDEX('Receipt'!$F$8:$F$57,MATCH(B68,'Receipt'!$A$8:$A$57,0))&lt;&gt;"Each",INDEX('Receipt'!$F$8:$F$57,MATCH(B68,'Receipt'!$A$8:$A$57,0))&lt;&gt;"Pack"),"Order unit invalid",IF(OR(NOT(ISNUMBER(INDEX('Receipt'!$G$8:$G$57,MATCH(B68,'Receipt'!$A$8:$A$57,0)))),INDEX('Receipt'!$G$8:$G$57,MATCH(B68,'Receipt'!$A$8:$A$57,0))&lt;=0,MOD(INDEX('Receipt'!$G$8:$G$57,MATCH(B68,'Receipt'!$A$8:$A$57,0)),1)&lt;&gt;0),"Order quantity must be positive whole",IF(AND(INDEX('Receipt'!$I$8:$I$57,MATCH(B68,'Receipt'!$A$8:$A$57,0))&lt;&gt;"Yes",INDEX('Receipt'!$I$8:$I$57,MATCH(B68,'Receipt'!$A$8:$A$57,0))&lt;&gt;"No"),"Order final status invalid",IF(COUNTIFS('Item Register'!$A$8:$A$57,INDEX('Receipt'!$B$8:$B$57,MATCH(B68,'Receipt'!$A$8:$A$57,0)))&lt;&gt;1,"Missing or duplicate Item ID",IF(INDEX('Item Register'!$C$8:$C$57,MATCH(INDEX('Receipt'!$B$8:$B$57,MATCH(B68,'Receipt'!$A$8:$A$57,0)),'Item Register'!$A$8:$A$57,0))&lt;&gt;INDEX('Receipt'!$C$8:$C$57,MATCH(B68,'Receipt'!$A$8:$A$57,0)),"Revision mismatch",IF(INDEX('Item Register'!$J$8:$J$57,MATCH(INDEX('Receipt'!$B$8:$B$57,MATCH(B68,'Receipt'!$A$8:$A$57,0)),'Item Register'!$A$8:$A$57,0))&lt;&gt;"Recorded","Item record incomplete","Linked"))))))))),"Receipt recorded"))))))))</x:f>
      </x:c>
      <x:c r="M68" s="1"/>
    </x:row>
    <x:row r="69" ht="38" customHeight="1">
      <x:c r="A69" s="23"/>
      <x:c r="B69" s="23"/>
      <x:c r="C69" s="23"/>
      <x:c r="D69" s="24"/>
      <x:c r="E69" s="22"/>
      <x:c r="F69" s="25"/>
      <x:c r="G69" s="25"/>
      <x:c r="H69" s="23"/>
      <x:c r="I69" s="23"/>
      <x:c r="J69" s="23"/>
      <x:c r="K69" s="24"/>
      <x:c r="L69" s="27" t="str">
        <x:f>IF(LEN(A69&amp;"")=0,IF(COUNTA(A69,B69,C69,D69,E69,F69,G69,H69,I69,J69,K69)=0,"","Enter Receipt event ID"),IF(COUNTIFS('Receipt'!$A$68:$A$117,A69)&lt;&gt;1,"Duplicate receipt event",IF(OR(LEN(B69&amp;"")=0,LEN(C69&amp;"")=0,LEN(D69&amp;"")=0,LEN(E69&amp;"")=0,LEN(F69&amp;"")=0,LEN(G69&amp;"")=0,LEN(H69&amp;"")=0,LEN(I69&amp;"")=0,LEN(J69&amp;"")=0,LEN(K69&amp;"")=0),"Complete physical receipt and review",IF(E69&lt;&gt;"Each","Record physical receipts in Each",IF(OR(OR(NOT(ISNUMBER(F69)),F69&lt;0,MOD(F69,1)&lt;&gt;0,NOT(ISNUMBER(G69)),G69&lt;0,MOD(G69,1)&lt;&gt;0),G69&gt;F69),"Invalid received or accepted piece count",IF(OR(NOT(ISNUMBER(D69)),D69&lt;=0,NOT(ISNUMBER(K69)),K69&lt;=0),"Enter valid receipt and review dates",IF(AND(G69&lt;F69,H69="None"),"Record damage or exclusion reference",IF(IF(COUNTIFS('Receipt'!$A$8:$A$57,B69)&lt;&gt;1,"Missing or duplicate order line",IF(INDEX('Receipt'!$C$8:$C$57,MATCH(B69,'Receipt'!$A$8:$A$57,0))&lt;&gt;C69,"Revision mismatch",IF(OR(LEN(INDEX('Receipt'!$B$8:$B$57,MATCH(B69,'Receipt'!$A$8:$A$57,0))&amp;"")=0,LEN(INDEX('Receipt'!$C$8:$C$57,MATCH(B69,'Receipt'!$A$8:$A$57,0))&amp;"")=0,LEN(INDEX('Receipt'!$D$8:$D$57,MATCH(B69,'Receipt'!$A$8:$A$57,0))&amp;"")=0,LEN(INDEX('Receipt'!$E$8:$E$57,MATCH(B69,'Receipt'!$A$8:$A$57,0))&amp;"")=0,LEN(INDEX('Receipt'!$F$8:$F$57,MATCH(B69,'Receipt'!$A$8:$A$57,0))&amp;"")=0,LEN(INDEX('Receipt'!$G$8:$G$57,MATCH(B69,'Receipt'!$A$8:$A$57,0))&amp;"")=0,LEN(INDEX('Receipt'!$I$8:$I$57,MATCH(B69,'Receipt'!$A$8:$A$57,0))&amp;"")=0),"Order line incomplete",IF(AND(INDEX('Receipt'!$F$8:$F$57,MATCH(B69,'Receipt'!$A$8:$A$57,0))&lt;&gt;"Each",INDEX('Receipt'!$F$8:$F$57,MATCH(B69,'Receipt'!$A$8:$A$57,0))&lt;&gt;"Pack"),"Order unit invalid",IF(OR(NOT(ISNUMBER(INDEX('Receipt'!$G$8:$G$57,MATCH(B69,'Receipt'!$A$8:$A$57,0)))),INDEX('Receipt'!$G$8:$G$57,MATCH(B69,'Receipt'!$A$8:$A$57,0))&lt;=0,MOD(INDEX('Receipt'!$G$8:$G$57,MATCH(B69,'Receipt'!$A$8:$A$57,0)),1)&lt;&gt;0),"Order quantity must be positive whole",IF(AND(INDEX('Receipt'!$I$8:$I$57,MATCH(B69,'Receipt'!$A$8:$A$57,0))&lt;&gt;"Yes",INDEX('Receipt'!$I$8:$I$57,MATCH(B69,'Receipt'!$A$8:$A$57,0))&lt;&gt;"No"),"Order final status invalid",IF(COUNTIFS('Item Register'!$A$8:$A$57,INDEX('Receipt'!$B$8:$B$57,MATCH(B69,'Receipt'!$A$8:$A$57,0)))&lt;&gt;1,"Missing or duplicate Item ID",IF(INDEX('Item Register'!$C$8:$C$57,MATCH(INDEX('Receipt'!$B$8:$B$57,MATCH(B69,'Receipt'!$A$8:$A$57,0)),'Item Register'!$A$8:$A$57,0))&lt;&gt;INDEX('Receipt'!$C$8:$C$57,MATCH(B69,'Receipt'!$A$8:$A$57,0)),"Revision mismatch",IF(INDEX('Item Register'!$J$8:$J$57,MATCH(INDEX('Receipt'!$B$8:$B$57,MATCH(B69,'Receipt'!$A$8:$A$57,0)),'Item Register'!$A$8:$A$57,0))&lt;&gt;"Recorded","Item record incomplete","Linked")))))))))&lt;&gt;"Linked",IF(COUNTIFS('Receipt'!$A$8:$A$57,B69)&lt;&gt;1,"Missing or duplicate order line",IF(INDEX('Receipt'!$C$8:$C$57,MATCH(B69,'Receipt'!$A$8:$A$57,0))&lt;&gt;C69,"Revision mismatch",IF(OR(LEN(INDEX('Receipt'!$B$8:$B$57,MATCH(B69,'Receipt'!$A$8:$A$57,0))&amp;"")=0,LEN(INDEX('Receipt'!$C$8:$C$57,MATCH(B69,'Receipt'!$A$8:$A$57,0))&amp;"")=0,LEN(INDEX('Receipt'!$D$8:$D$57,MATCH(B69,'Receipt'!$A$8:$A$57,0))&amp;"")=0,LEN(INDEX('Receipt'!$E$8:$E$57,MATCH(B69,'Receipt'!$A$8:$A$57,0))&amp;"")=0,LEN(INDEX('Receipt'!$F$8:$F$57,MATCH(B69,'Receipt'!$A$8:$A$57,0))&amp;"")=0,LEN(INDEX('Receipt'!$G$8:$G$57,MATCH(B69,'Receipt'!$A$8:$A$57,0))&amp;"")=0,LEN(INDEX('Receipt'!$I$8:$I$57,MATCH(B69,'Receipt'!$A$8:$A$57,0))&amp;"")=0),"Order line incomplete",IF(AND(INDEX('Receipt'!$F$8:$F$57,MATCH(B69,'Receipt'!$A$8:$A$57,0))&lt;&gt;"Each",INDEX('Receipt'!$F$8:$F$57,MATCH(B69,'Receipt'!$A$8:$A$57,0))&lt;&gt;"Pack"),"Order unit invalid",IF(OR(NOT(ISNUMBER(INDEX('Receipt'!$G$8:$G$57,MATCH(B69,'Receipt'!$A$8:$A$57,0)))),INDEX('Receipt'!$G$8:$G$57,MATCH(B69,'Receipt'!$A$8:$A$57,0))&lt;=0,MOD(INDEX('Receipt'!$G$8:$G$57,MATCH(B69,'Receipt'!$A$8:$A$57,0)),1)&lt;&gt;0),"Order quantity must be positive whole",IF(AND(INDEX('Receipt'!$I$8:$I$57,MATCH(B69,'Receipt'!$A$8:$A$57,0))&lt;&gt;"Yes",INDEX('Receipt'!$I$8:$I$57,MATCH(B69,'Receipt'!$A$8:$A$57,0))&lt;&gt;"No"),"Order final status invalid",IF(COUNTIFS('Item Register'!$A$8:$A$57,INDEX('Receipt'!$B$8:$B$57,MATCH(B69,'Receipt'!$A$8:$A$57,0)))&lt;&gt;1,"Missing or duplicate Item ID",IF(INDEX('Item Register'!$C$8:$C$57,MATCH(INDEX('Receipt'!$B$8:$B$57,MATCH(B69,'Receipt'!$A$8:$A$57,0)),'Item Register'!$A$8:$A$57,0))&lt;&gt;INDEX('Receipt'!$C$8:$C$57,MATCH(B69,'Receipt'!$A$8:$A$57,0)),"Revision mismatch",IF(INDEX('Item Register'!$J$8:$J$57,MATCH(INDEX('Receipt'!$B$8:$B$57,MATCH(B69,'Receipt'!$A$8:$A$57,0)),'Item Register'!$A$8:$A$57,0))&lt;&gt;"Recorded","Item record incomplete","Linked"))))))))),"Receipt recorded"))))))))</x:f>
      </x:c>
      <x:c r="M69" s="1"/>
    </x:row>
    <x:row r="70" ht="38" customHeight="1">
      <x:c r="A70" s="23"/>
      <x:c r="B70" s="23"/>
      <x:c r="C70" s="23"/>
      <x:c r="D70" s="24"/>
      <x:c r="E70" s="22"/>
      <x:c r="F70" s="25"/>
      <x:c r="G70" s="25"/>
      <x:c r="H70" s="23"/>
      <x:c r="I70" s="23"/>
      <x:c r="J70" s="23"/>
      <x:c r="K70" s="24"/>
      <x:c r="L70" s="27" t="str">
        <x:f>IF(LEN(A70&amp;"")=0,IF(COUNTA(A70,B70,C70,D70,E70,F70,G70,H70,I70,J70,K70)=0,"","Enter Receipt event ID"),IF(COUNTIFS('Receipt'!$A$68:$A$117,A70)&lt;&gt;1,"Duplicate receipt event",IF(OR(LEN(B70&amp;"")=0,LEN(C70&amp;"")=0,LEN(D70&amp;"")=0,LEN(E70&amp;"")=0,LEN(F70&amp;"")=0,LEN(G70&amp;"")=0,LEN(H70&amp;"")=0,LEN(I70&amp;"")=0,LEN(J70&amp;"")=0,LEN(K70&amp;"")=0),"Complete physical receipt and review",IF(E70&lt;&gt;"Each","Record physical receipts in Each",IF(OR(OR(NOT(ISNUMBER(F70)),F70&lt;0,MOD(F70,1)&lt;&gt;0,NOT(ISNUMBER(G70)),G70&lt;0,MOD(G70,1)&lt;&gt;0),G70&gt;F70),"Invalid received or accepted piece count",IF(OR(NOT(ISNUMBER(D70)),D70&lt;=0,NOT(ISNUMBER(K70)),K70&lt;=0),"Enter valid receipt and review dates",IF(AND(G70&lt;F70,H70="None"),"Record damage or exclusion reference",IF(IF(COUNTIFS('Receipt'!$A$8:$A$57,B70)&lt;&gt;1,"Missing or duplicate order line",IF(INDEX('Receipt'!$C$8:$C$57,MATCH(B70,'Receipt'!$A$8:$A$57,0))&lt;&gt;C70,"Revision mismatch",IF(OR(LEN(INDEX('Receipt'!$B$8:$B$57,MATCH(B70,'Receipt'!$A$8:$A$57,0))&amp;"")=0,LEN(INDEX('Receipt'!$C$8:$C$57,MATCH(B70,'Receipt'!$A$8:$A$57,0))&amp;"")=0,LEN(INDEX('Receipt'!$D$8:$D$57,MATCH(B70,'Receipt'!$A$8:$A$57,0))&amp;"")=0,LEN(INDEX('Receipt'!$E$8:$E$57,MATCH(B70,'Receipt'!$A$8:$A$57,0))&amp;"")=0,LEN(INDEX('Receipt'!$F$8:$F$57,MATCH(B70,'Receipt'!$A$8:$A$57,0))&amp;"")=0,LEN(INDEX('Receipt'!$G$8:$G$57,MATCH(B70,'Receipt'!$A$8:$A$57,0))&amp;"")=0,LEN(INDEX('Receipt'!$I$8:$I$57,MATCH(B70,'Receipt'!$A$8:$A$57,0))&amp;"")=0),"Order line incomplete",IF(AND(INDEX('Receipt'!$F$8:$F$57,MATCH(B70,'Receipt'!$A$8:$A$57,0))&lt;&gt;"Each",INDEX('Receipt'!$F$8:$F$57,MATCH(B70,'Receipt'!$A$8:$A$57,0))&lt;&gt;"Pack"),"Order unit invalid",IF(OR(NOT(ISNUMBER(INDEX('Receipt'!$G$8:$G$57,MATCH(B70,'Receipt'!$A$8:$A$57,0)))),INDEX('Receipt'!$G$8:$G$57,MATCH(B70,'Receipt'!$A$8:$A$57,0))&lt;=0,MOD(INDEX('Receipt'!$G$8:$G$57,MATCH(B70,'Receipt'!$A$8:$A$57,0)),1)&lt;&gt;0),"Order quantity must be positive whole",IF(AND(INDEX('Receipt'!$I$8:$I$57,MATCH(B70,'Receipt'!$A$8:$A$57,0))&lt;&gt;"Yes",INDEX('Receipt'!$I$8:$I$57,MATCH(B70,'Receipt'!$A$8:$A$57,0))&lt;&gt;"No"),"Order final status invalid",IF(COUNTIFS('Item Register'!$A$8:$A$57,INDEX('Receipt'!$B$8:$B$57,MATCH(B70,'Receipt'!$A$8:$A$57,0)))&lt;&gt;1,"Missing or duplicate Item ID",IF(INDEX('Item Register'!$C$8:$C$57,MATCH(INDEX('Receipt'!$B$8:$B$57,MATCH(B70,'Receipt'!$A$8:$A$57,0)),'Item Register'!$A$8:$A$57,0))&lt;&gt;INDEX('Receipt'!$C$8:$C$57,MATCH(B70,'Receipt'!$A$8:$A$57,0)),"Revision mismatch",IF(INDEX('Item Register'!$J$8:$J$57,MATCH(INDEX('Receipt'!$B$8:$B$57,MATCH(B70,'Receipt'!$A$8:$A$57,0)),'Item Register'!$A$8:$A$57,0))&lt;&gt;"Recorded","Item record incomplete","Linked")))))))))&lt;&gt;"Linked",IF(COUNTIFS('Receipt'!$A$8:$A$57,B70)&lt;&gt;1,"Missing or duplicate order line",IF(INDEX('Receipt'!$C$8:$C$57,MATCH(B70,'Receipt'!$A$8:$A$57,0))&lt;&gt;C70,"Revision mismatch",IF(OR(LEN(INDEX('Receipt'!$B$8:$B$57,MATCH(B70,'Receipt'!$A$8:$A$57,0))&amp;"")=0,LEN(INDEX('Receipt'!$C$8:$C$57,MATCH(B70,'Receipt'!$A$8:$A$57,0))&amp;"")=0,LEN(INDEX('Receipt'!$D$8:$D$57,MATCH(B70,'Receipt'!$A$8:$A$57,0))&amp;"")=0,LEN(INDEX('Receipt'!$E$8:$E$57,MATCH(B70,'Receipt'!$A$8:$A$57,0))&amp;"")=0,LEN(INDEX('Receipt'!$F$8:$F$57,MATCH(B70,'Receipt'!$A$8:$A$57,0))&amp;"")=0,LEN(INDEX('Receipt'!$G$8:$G$57,MATCH(B70,'Receipt'!$A$8:$A$57,0))&amp;"")=0,LEN(INDEX('Receipt'!$I$8:$I$57,MATCH(B70,'Receipt'!$A$8:$A$57,0))&amp;"")=0),"Order line incomplete",IF(AND(INDEX('Receipt'!$F$8:$F$57,MATCH(B70,'Receipt'!$A$8:$A$57,0))&lt;&gt;"Each",INDEX('Receipt'!$F$8:$F$57,MATCH(B70,'Receipt'!$A$8:$A$57,0))&lt;&gt;"Pack"),"Order unit invalid",IF(OR(NOT(ISNUMBER(INDEX('Receipt'!$G$8:$G$57,MATCH(B70,'Receipt'!$A$8:$A$57,0)))),INDEX('Receipt'!$G$8:$G$57,MATCH(B70,'Receipt'!$A$8:$A$57,0))&lt;=0,MOD(INDEX('Receipt'!$G$8:$G$57,MATCH(B70,'Receipt'!$A$8:$A$57,0)),1)&lt;&gt;0),"Order quantity must be positive whole",IF(AND(INDEX('Receipt'!$I$8:$I$57,MATCH(B70,'Receipt'!$A$8:$A$57,0))&lt;&gt;"Yes",INDEX('Receipt'!$I$8:$I$57,MATCH(B70,'Receipt'!$A$8:$A$57,0))&lt;&gt;"No"),"Order final status invalid",IF(COUNTIFS('Item Register'!$A$8:$A$57,INDEX('Receipt'!$B$8:$B$57,MATCH(B70,'Receipt'!$A$8:$A$57,0)))&lt;&gt;1,"Missing or duplicate Item ID",IF(INDEX('Item Register'!$C$8:$C$57,MATCH(INDEX('Receipt'!$B$8:$B$57,MATCH(B70,'Receipt'!$A$8:$A$57,0)),'Item Register'!$A$8:$A$57,0))&lt;&gt;INDEX('Receipt'!$C$8:$C$57,MATCH(B70,'Receipt'!$A$8:$A$57,0)),"Revision mismatch",IF(INDEX('Item Register'!$J$8:$J$57,MATCH(INDEX('Receipt'!$B$8:$B$57,MATCH(B70,'Receipt'!$A$8:$A$57,0)),'Item Register'!$A$8:$A$57,0))&lt;&gt;"Recorded","Item record incomplete","Linked"))))))))),"Receipt recorded"))))))))</x:f>
      </x:c>
      <x:c r="M70" s="1"/>
    </x:row>
    <x:row r="71" ht="38" customHeight="1">
      <x:c r="A71" s="23"/>
      <x:c r="B71" s="23"/>
      <x:c r="C71" s="23"/>
      <x:c r="D71" s="24"/>
      <x:c r="E71" s="22"/>
      <x:c r="F71" s="25"/>
      <x:c r="G71" s="25"/>
      <x:c r="H71" s="23"/>
      <x:c r="I71" s="23"/>
      <x:c r="J71" s="23"/>
      <x:c r="K71" s="24"/>
      <x:c r="L71" s="27" t="str">
        <x:f>IF(LEN(A71&amp;"")=0,IF(COUNTA(A71,B71,C71,D71,E71,F71,G71,H71,I71,J71,K71)=0,"","Enter Receipt event ID"),IF(COUNTIFS('Receipt'!$A$68:$A$117,A71)&lt;&gt;1,"Duplicate receipt event",IF(OR(LEN(B71&amp;"")=0,LEN(C71&amp;"")=0,LEN(D71&amp;"")=0,LEN(E71&amp;"")=0,LEN(F71&amp;"")=0,LEN(G71&amp;"")=0,LEN(H71&amp;"")=0,LEN(I71&amp;"")=0,LEN(J71&amp;"")=0,LEN(K71&amp;"")=0),"Complete physical receipt and review",IF(E71&lt;&gt;"Each","Record physical receipts in Each",IF(OR(OR(NOT(ISNUMBER(F71)),F71&lt;0,MOD(F71,1)&lt;&gt;0,NOT(ISNUMBER(G71)),G71&lt;0,MOD(G71,1)&lt;&gt;0),G71&gt;F71),"Invalid received or accepted piece count",IF(OR(NOT(ISNUMBER(D71)),D71&lt;=0,NOT(ISNUMBER(K71)),K71&lt;=0),"Enter valid receipt and review dates",IF(AND(G71&lt;F71,H71="None"),"Record damage or exclusion reference",IF(IF(COUNTIFS('Receipt'!$A$8:$A$57,B71)&lt;&gt;1,"Missing or duplicate order line",IF(INDEX('Receipt'!$C$8:$C$57,MATCH(B71,'Receipt'!$A$8:$A$57,0))&lt;&gt;C71,"Revision mismatch",IF(OR(LEN(INDEX('Receipt'!$B$8:$B$57,MATCH(B71,'Receipt'!$A$8:$A$57,0))&amp;"")=0,LEN(INDEX('Receipt'!$C$8:$C$57,MATCH(B71,'Receipt'!$A$8:$A$57,0))&amp;"")=0,LEN(INDEX('Receipt'!$D$8:$D$57,MATCH(B71,'Receipt'!$A$8:$A$57,0))&amp;"")=0,LEN(INDEX('Receipt'!$E$8:$E$57,MATCH(B71,'Receipt'!$A$8:$A$57,0))&amp;"")=0,LEN(INDEX('Receipt'!$F$8:$F$57,MATCH(B71,'Receipt'!$A$8:$A$57,0))&amp;"")=0,LEN(INDEX('Receipt'!$G$8:$G$57,MATCH(B71,'Receipt'!$A$8:$A$57,0))&amp;"")=0,LEN(INDEX('Receipt'!$I$8:$I$57,MATCH(B71,'Receipt'!$A$8:$A$57,0))&amp;"")=0),"Order line incomplete",IF(AND(INDEX('Receipt'!$F$8:$F$57,MATCH(B71,'Receipt'!$A$8:$A$57,0))&lt;&gt;"Each",INDEX('Receipt'!$F$8:$F$57,MATCH(B71,'Receipt'!$A$8:$A$57,0))&lt;&gt;"Pack"),"Order unit invalid",IF(OR(NOT(ISNUMBER(INDEX('Receipt'!$G$8:$G$57,MATCH(B71,'Receipt'!$A$8:$A$57,0)))),INDEX('Receipt'!$G$8:$G$57,MATCH(B71,'Receipt'!$A$8:$A$57,0))&lt;=0,MOD(INDEX('Receipt'!$G$8:$G$57,MATCH(B71,'Receipt'!$A$8:$A$57,0)),1)&lt;&gt;0),"Order quantity must be positive whole",IF(AND(INDEX('Receipt'!$I$8:$I$57,MATCH(B71,'Receipt'!$A$8:$A$57,0))&lt;&gt;"Yes",INDEX('Receipt'!$I$8:$I$57,MATCH(B71,'Receipt'!$A$8:$A$57,0))&lt;&gt;"No"),"Order final status invalid",IF(COUNTIFS('Item Register'!$A$8:$A$57,INDEX('Receipt'!$B$8:$B$57,MATCH(B71,'Receipt'!$A$8:$A$57,0)))&lt;&gt;1,"Missing or duplicate Item ID",IF(INDEX('Item Register'!$C$8:$C$57,MATCH(INDEX('Receipt'!$B$8:$B$57,MATCH(B71,'Receipt'!$A$8:$A$57,0)),'Item Register'!$A$8:$A$57,0))&lt;&gt;INDEX('Receipt'!$C$8:$C$57,MATCH(B71,'Receipt'!$A$8:$A$57,0)),"Revision mismatch",IF(INDEX('Item Register'!$J$8:$J$57,MATCH(INDEX('Receipt'!$B$8:$B$57,MATCH(B71,'Receipt'!$A$8:$A$57,0)),'Item Register'!$A$8:$A$57,0))&lt;&gt;"Recorded","Item record incomplete","Linked")))))))))&lt;&gt;"Linked",IF(COUNTIFS('Receipt'!$A$8:$A$57,B71)&lt;&gt;1,"Missing or duplicate order line",IF(INDEX('Receipt'!$C$8:$C$57,MATCH(B71,'Receipt'!$A$8:$A$57,0))&lt;&gt;C71,"Revision mismatch",IF(OR(LEN(INDEX('Receipt'!$B$8:$B$57,MATCH(B71,'Receipt'!$A$8:$A$57,0))&amp;"")=0,LEN(INDEX('Receipt'!$C$8:$C$57,MATCH(B71,'Receipt'!$A$8:$A$57,0))&amp;"")=0,LEN(INDEX('Receipt'!$D$8:$D$57,MATCH(B71,'Receipt'!$A$8:$A$57,0))&amp;"")=0,LEN(INDEX('Receipt'!$E$8:$E$57,MATCH(B71,'Receipt'!$A$8:$A$57,0))&amp;"")=0,LEN(INDEX('Receipt'!$F$8:$F$57,MATCH(B71,'Receipt'!$A$8:$A$57,0))&amp;"")=0,LEN(INDEX('Receipt'!$G$8:$G$57,MATCH(B71,'Receipt'!$A$8:$A$57,0))&amp;"")=0,LEN(INDEX('Receipt'!$I$8:$I$57,MATCH(B71,'Receipt'!$A$8:$A$57,0))&amp;"")=0),"Order line incomplete",IF(AND(INDEX('Receipt'!$F$8:$F$57,MATCH(B71,'Receipt'!$A$8:$A$57,0))&lt;&gt;"Each",INDEX('Receipt'!$F$8:$F$57,MATCH(B71,'Receipt'!$A$8:$A$57,0))&lt;&gt;"Pack"),"Order unit invalid",IF(OR(NOT(ISNUMBER(INDEX('Receipt'!$G$8:$G$57,MATCH(B71,'Receipt'!$A$8:$A$57,0)))),INDEX('Receipt'!$G$8:$G$57,MATCH(B71,'Receipt'!$A$8:$A$57,0))&lt;=0,MOD(INDEX('Receipt'!$G$8:$G$57,MATCH(B71,'Receipt'!$A$8:$A$57,0)),1)&lt;&gt;0),"Order quantity must be positive whole",IF(AND(INDEX('Receipt'!$I$8:$I$57,MATCH(B71,'Receipt'!$A$8:$A$57,0))&lt;&gt;"Yes",INDEX('Receipt'!$I$8:$I$57,MATCH(B71,'Receipt'!$A$8:$A$57,0))&lt;&gt;"No"),"Order final status invalid",IF(COUNTIFS('Item Register'!$A$8:$A$57,INDEX('Receipt'!$B$8:$B$57,MATCH(B71,'Receipt'!$A$8:$A$57,0)))&lt;&gt;1,"Missing or duplicate Item ID",IF(INDEX('Item Register'!$C$8:$C$57,MATCH(INDEX('Receipt'!$B$8:$B$57,MATCH(B71,'Receipt'!$A$8:$A$57,0)),'Item Register'!$A$8:$A$57,0))&lt;&gt;INDEX('Receipt'!$C$8:$C$57,MATCH(B71,'Receipt'!$A$8:$A$57,0)),"Revision mismatch",IF(INDEX('Item Register'!$J$8:$J$57,MATCH(INDEX('Receipt'!$B$8:$B$57,MATCH(B71,'Receipt'!$A$8:$A$57,0)),'Item Register'!$A$8:$A$57,0))&lt;&gt;"Recorded","Item record incomplete","Linked"))))))))),"Receipt recorded"))))))))</x:f>
      </x:c>
      <x:c r="M71" s="1"/>
    </x:row>
    <x:row r="72" ht="38" customHeight="1">
      <x:c r="A72" s="23"/>
      <x:c r="B72" s="23"/>
      <x:c r="C72" s="23"/>
      <x:c r="D72" s="24"/>
      <x:c r="E72" s="22"/>
      <x:c r="F72" s="25"/>
      <x:c r="G72" s="25"/>
      <x:c r="H72" s="23"/>
      <x:c r="I72" s="23"/>
      <x:c r="J72" s="23"/>
      <x:c r="K72" s="24"/>
      <x:c r="L72" s="27" t="str">
        <x:f>IF(LEN(A72&amp;"")=0,IF(COUNTA(A72,B72,C72,D72,E72,F72,G72,H72,I72,J72,K72)=0,"","Enter Receipt event ID"),IF(COUNTIFS('Receipt'!$A$68:$A$117,A72)&lt;&gt;1,"Duplicate receipt event",IF(OR(LEN(B72&amp;"")=0,LEN(C72&amp;"")=0,LEN(D72&amp;"")=0,LEN(E72&amp;"")=0,LEN(F72&amp;"")=0,LEN(G72&amp;"")=0,LEN(H72&amp;"")=0,LEN(I72&amp;"")=0,LEN(J72&amp;"")=0,LEN(K72&amp;"")=0),"Complete physical receipt and review",IF(E72&lt;&gt;"Each","Record physical receipts in Each",IF(OR(OR(NOT(ISNUMBER(F72)),F72&lt;0,MOD(F72,1)&lt;&gt;0,NOT(ISNUMBER(G72)),G72&lt;0,MOD(G72,1)&lt;&gt;0),G72&gt;F72),"Invalid received or accepted piece count",IF(OR(NOT(ISNUMBER(D72)),D72&lt;=0,NOT(ISNUMBER(K72)),K72&lt;=0),"Enter valid receipt and review dates",IF(AND(G72&lt;F72,H72="None"),"Record damage or exclusion reference",IF(IF(COUNTIFS('Receipt'!$A$8:$A$57,B72)&lt;&gt;1,"Missing or duplicate order line",IF(INDEX('Receipt'!$C$8:$C$57,MATCH(B72,'Receipt'!$A$8:$A$57,0))&lt;&gt;C72,"Revision mismatch",IF(OR(LEN(INDEX('Receipt'!$B$8:$B$57,MATCH(B72,'Receipt'!$A$8:$A$57,0))&amp;"")=0,LEN(INDEX('Receipt'!$C$8:$C$57,MATCH(B72,'Receipt'!$A$8:$A$57,0))&amp;"")=0,LEN(INDEX('Receipt'!$D$8:$D$57,MATCH(B72,'Receipt'!$A$8:$A$57,0))&amp;"")=0,LEN(INDEX('Receipt'!$E$8:$E$57,MATCH(B72,'Receipt'!$A$8:$A$57,0))&amp;"")=0,LEN(INDEX('Receipt'!$F$8:$F$57,MATCH(B72,'Receipt'!$A$8:$A$57,0))&amp;"")=0,LEN(INDEX('Receipt'!$G$8:$G$57,MATCH(B72,'Receipt'!$A$8:$A$57,0))&amp;"")=0,LEN(INDEX('Receipt'!$I$8:$I$57,MATCH(B72,'Receipt'!$A$8:$A$57,0))&amp;"")=0),"Order line incomplete",IF(AND(INDEX('Receipt'!$F$8:$F$57,MATCH(B72,'Receipt'!$A$8:$A$57,0))&lt;&gt;"Each",INDEX('Receipt'!$F$8:$F$57,MATCH(B72,'Receipt'!$A$8:$A$57,0))&lt;&gt;"Pack"),"Order unit invalid",IF(OR(NOT(ISNUMBER(INDEX('Receipt'!$G$8:$G$57,MATCH(B72,'Receipt'!$A$8:$A$57,0)))),INDEX('Receipt'!$G$8:$G$57,MATCH(B72,'Receipt'!$A$8:$A$57,0))&lt;=0,MOD(INDEX('Receipt'!$G$8:$G$57,MATCH(B72,'Receipt'!$A$8:$A$57,0)),1)&lt;&gt;0),"Order quantity must be positive whole",IF(AND(INDEX('Receipt'!$I$8:$I$57,MATCH(B72,'Receipt'!$A$8:$A$57,0))&lt;&gt;"Yes",INDEX('Receipt'!$I$8:$I$57,MATCH(B72,'Receipt'!$A$8:$A$57,0))&lt;&gt;"No"),"Order final status invalid",IF(COUNTIFS('Item Register'!$A$8:$A$57,INDEX('Receipt'!$B$8:$B$57,MATCH(B72,'Receipt'!$A$8:$A$57,0)))&lt;&gt;1,"Missing or duplicate Item ID",IF(INDEX('Item Register'!$C$8:$C$57,MATCH(INDEX('Receipt'!$B$8:$B$57,MATCH(B72,'Receipt'!$A$8:$A$57,0)),'Item Register'!$A$8:$A$57,0))&lt;&gt;INDEX('Receipt'!$C$8:$C$57,MATCH(B72,'Receipt'!$A$8:$A$57,0)),"Revision mismatch",IF(INDEX('Item Register'!$J$8:$J$57,MATCH(INDEX('Receipt'!$B$8:$B$57,MATCH(B72,'Receipt'!$A$8:$A$57,0)),'Item Register'!$A$8:$A$57,0))&lt;&gt;"Recorded","Item record incomplete","Linked")))))))))&lt;&gt;"Linked",IF(COUNTIFS('Receipt'!$A$8:$A$57,B72)&lt;&gt;1,"Missing or duplicate order line",IF(INDEX('Receipt'!$C$8:$C$57,MATCH(B72,'Receipt'!$A$8:$A$57,0))&lt;&gt;C72,"Revision mismatch",IF(OR(LEN(INDEX('Receipt'!$B$8:$B$57,MATCH(B72,'Receipt'!$A$8:$A$57,0))&amp;"")=0,LEN(INDEX('Receipt'!$C$8:$C$57,MATCH(B72,'Receipt'!$A$8:$A$57,0))&amp;"")=0,LEN(INDEX('Receipt'!$D$8:$D$57,MATCH(B72,'Receipt'!$A$8:$A$57,0))&amp;"")=0,LEN(INDEX('Receipt'!$E$8:$E$57,MATCH(B72,'Receipt'!$A$8:$A$57,0))&amp;"")=0,LEN(INDEX('Receipt'!$F$8:$F$57,MATCH(B72,'Receipt'!$A$8:$A$57,0))&amp;"")=0,LEN(INDEX('Receipt'!$G$8:$G$57,MATCH(B72,'Receipt'!$A$8:$A$57,0))&amp;"")=0,LEN(INDEX('Receipt'!$I$8:$I$57,MATCH(B72,'Receipt'!$A$8:$A$57,0))&amp;"")=0),"Order line incomplete",IF(AND(INDEX('Receipt'!$F$8:$F$57,MATCH(B72,'Receipt'!$A$8:$A$57,0))&lt;&gt;"Each",INDEX('Receipt'!$F$8:$F$57,MATCH(B72,'Receipt'!$A$8:$A$57,0))&lt;&gt;"Pack"),"Order unit invalid",IF(OR(NOT(ISNUMBER(INDEX('Receipt'!$G$8:$G$57,MATCH(B72,'Receipt'!$A$8:$A$57,0)))),INDEX('Receipt'!$G$8:$G$57,MATCH(B72,'Receipt'!$A$8:$A$57,0))&lt;=0,MOD(INDEX('Receipt'!$G$8:$G$57,MATCH(B72,'Receipt'!$A$8:$A$57,0)),1)&lt;&gt;0),"Order quantity must be positive whole",IF(AND(INDEX('Receipt'!$I$8:$I$57,MATCH(B72,'Receipt'!$A$8:$A$57,0))&lt;&gt;"Yes",INDEX('Receipt'!$I$8:$I$57,MATCH(B72,'Receipt'!$A$8:$A$57,0))&lt;&gt;"No"),"Order final status invalid",IF(COUNTIFS('Item Register'!$A$8:$A$57,INDEX('Receipt'!$B$8:$B$57,MATCH(B72,'Receipt'!$A$8:$A$57,0)))&lt;&gt;1,"Missing or duplicate Item ID",IF(INDEX('Item Register'!$C$8:$C$57,MATCH(INDEX('Receipt'!$B$8:$B$57,MATCH(B72,'Receipt'!$A$8:$A$57,0)),'Item Register'!$A$8:$A$57,0))&lt;&gt;INDEX('Receipt'!$C$8:$C$57,MATCH(B72,'Receipt'!$A$8:$A$57,0)),"Revision mismatch",IF(INDEX('Item Register'!$J$8:$J$57,MATCH(INDEX('Receipt'!$B$8:$B$57,MATCH(B72,'Receipt'!$A$8:$A$57,0)),'Item Register'!$A$8:$A$57,0))&lt;&gt;"Recorded","Item record incomplete","Linked"))))))))),"Receipt recorded"))))))))</x:f>
      </x:c>
      <x:c r="M72" s="1"/>
    </x:row>
    <x:row r="73" ht="38" customHeight="1">
      <x:c r="A73" s="23"/>
      <x:c r="B73" s="23"/>
      <x:c r="C73" s="23"/>
      <x:c r="D73" s="24"/>
      <x:c r="E73" s="22"/>
      <x:c r="F73" s="25"/>
      <x:c r="G73" s="25"/>
      <x:c r="H73" s="23"/>
      <x:c r="I73" s="23"/>
      <x:c r="J73" s="23"/>
      <x:c r="K73" s="24"/>
      <x:c r="L73" s="27" t="str">
        <x:f>IF(LEN(A73&amp;"")=0,IF(COUNTA(A73,B73,C73,D73,E73,F73,G73,H73,I73,J73,K73)=0,"","Enter Receipt event ID"),IF(COUNTIFS('Receipt'!$A$68:$A$117,A73)&lt;&gt;1,"Duplicate receipt event",IF(OR(LEN(B73&amp;"")=0,LEN(C73&amp;"")=0,LEN(D73&amp;"")=0,LEN(E73&amp;"")=0,LEN(F73&amp;"")=0,LEN(G73&amp;"")=0,LEN(H73&amp;"")=0,LEN(I73&amp;"")=0,LEN(J73&amp;"")=0,LEN(K73&amp;"")=0),"Complete physical receipt and review",IF(E73&lt;&gt;"Each","Record physical receipts in Each",IF(OR(OR(NOT(ISNUMBER(F73)),F73&lt;0,MOD(F73,1)&lt;&gt;0,NOT(ISNUMBER(G73)),G73&lt;0,MOD(G73,1)&lt;&gt;0),G73&gt;F73),"Invalid received or accepted piece count",IF(OR(NOT(ISNUMBER(D73)),D73&lt;=0,NOT(ISNUMBER(K73)),K73&lt;=0),"Enter valid receipt and review dates",IF(AND(G73&lt;F73,H73="None"),"Record damage or exclusion reference",IF(IF(COUNTIFS('Receipt'!$A$8:$A$57,B73)&lt;&gt;1,"Missing or duplicate order line",IF(INDEX('Receipt'!$C$8:$C$57,MATCH(B73,'Receipt'!$A$8:$A$57,0))&lt;&gt;C73,"Revision mismatch",IF(OR(LEN(INDEX('Receipt'!$B$8:$B$57,MATCH(B73,'Receipt'!$A$8:$A$57,0))&amp;"")=0,LEN(INDEX('Receipt'!$C$8:$C$57,MATCH(B73,'Receipt'!$A$8:$A$57,0))&amp;"")=0,LEN(INDEX('Receipt'!$D$8:$D$57,MATCH(B73,'Receipt'!$A$8:$A$57,0))&amp;"")=0,LEN(INDEX('Receipt'!$E$8:$E$57,MATCH(B73,'Receipt'!$A$8:$A$57,0))&amp;"")=0,LEN(INDEX('Receipt'!$F$8:$F$57,MATCH(B73,'Receipt'!$A$8:$A$57,0))&amp;"")=0,LEN(INDEX('Receipt'!$G$8:$G$57,MATCH(B73,'Receipt'!$A$8:$A$57,0))&amp;"")=0,LEN(INDEX('Receipt'!$I$8:$I$57,MATCH(B73,'Receipt'!$A$8:$A$57,0))&amp;"")=0),"Order line incomplete",IF(AND(INDEX('Receipt'!$F$8:$F$57,MATCH(B73,'Receipt'!$A$8:$A$57,0))&lt;&gt;"Each",INDEX('Receipt'!$F$8:$F$57,MATCH(B73,'Receipt'!$A$8:$A$57,0))&lt;&gt;"Pack"),"Order unit invalid",IF(OR(NOT(ISNUMBER(INDEX('Receipt'!$G$8:$G$57,MATCH(B73,'Receipt'!$A$8:$A$57,0)))),INDEX('Receipt'!$G$8:$G$57,MATCH(B73,'Receipt'!$A$8:$A$57,0))&lt;=0,MOD(INDEX('Receipt'!$G$8:$G$57,MATCH(B73,'Receipt'!$A$8:$A$57,0)),1)&lt;&gt;0),"Order quantity must be positive whole",IF(AND(INDEX('Receipt'!$I$8:$I$57,MATCH(B73,'Receipt'!$A$8:$A$57,0))&lt;&gt;"Yes",INDEX('Receipt'!$I$8:$I$57,MATCH(B73,'Receipt'!$A$8:$A$57,0))&lt;&gt;"No"),"Order final status invalid",IF(COUNTIFS('Item Register'!$A$8:$A$57,INDEX('Receipt'!$B$8:$B$57,MATCH(B73,'Receipt'!$A$8:$A$57,0)))&lt;&gt;1,"Missing or duplicate Item ID",IF(INDEX('Item Register'!$C$8:$C$57,MATCH(INDEX('Receipt'!$B$8:$B$57,MATCH(B73,'Receipt'!$A$8:$A$57,0)),'Item Register'!$A$8:$A$57,0))&lt;&gt;INDEX('Receipt'!$C$8:$C$57,MATCH(B73,'Receipt'!$A$8:$A$57,0)),"Revision mismatch",IF(INDEX('Item Register'!$J$8:$J$57,MATCH(INDEX('Receipt'!$B$8:$B$57,MATCH(B73,'Receipt'!$A$8:$A$57,0)),'Item Register'!$A$8:$A$57,0))&lt;&gt;"Recorded","Item record incomplete","Linked")))))))))&lt;&gt;"Linked",IF(COUNTIFS('Receipt'!$A$8:$A$57,B73)&lt;&gt;1,"Missing or duplicate order line",IF(INDEX('Receipt'!$C$8:$C$57,MATCH(B73,'Receipt'!$A$8:$A$57,0))&lt;&gt;C73,"Revision mismatch",IF(OR(LEN(INDEX('Receipt'!$B$8:$B$57,MATCH(B73,'Receipt'!$A$8:$A$57,0))&amp;"")=0,LEN(INDEX('Receipt'!$C$8:$C$57,MATCH(B73,'Receipt'!$A$8:$A$57,0))&amp;"")=0,LEN(INDEX('Receipt'!$D$8:$D$57,MATCH(B73,'Receipt'!$A$8:$A$57,0))&amp;"")=0,LEN(INDEX('Receipt'!$E$8:$E$57,MATCH(B73,'Receipt'!$A$8:$A$57,0))&amp;"")=0,LEN(INDEX('Receipt'!$F$8:$F$57,MATCH(B73,'Receipt'!$A$8:$A$57,0))&amp;"")=0,LEN(INDEX('Receipt'!$G$8:$G$57,MATCH(B73,'Receipt'!$A$8:$A$57,0))&amp;"")=0,LEN(INDEX('Receipt'!$I$8:$I$57,MATCH(B73,'Receipt'!$A$8:$A$57,0))&amp;"")=0),"Order line incomplete",IF(AND(INDEX('Receipt'!$F$8:$F$57,MATCH(B73,'Receipt'!$A$8:$A$57,0))&lt;&gt;"Each",INDEX('Receipt'!$F$8:$F$57,MATCH(B73,'Receipt'!$A$8:$A$57,0))&lt;&gt;"Pack"),"Order unit invalid",IF(OR(NOT(ISNUMBER(INDEX('Receipt'!$G$8:$G$57,MATCH(B73,'Receipt'!$A$8:$A$57,0)))),INDEX('Receipt'!$G$8:$G$57,MATCH(B73,'Receipt'!$A$8:$A$57,0))&lt;=0,MOD(INDEX('Receipt'!$G$8:$G$57,MATCH(B73,'Receipt'!$A$8:$A$57,0)),1)&lt;&gt;0),"Order quantity must be positive whole",IF(AND(INDEX('Receipt'!$I$8:$I$57,MATCH(B73,'Receipt'!$A$8:$A$57,0))&lt;&gt;"Yes",INDEX('Receipt'!$I$8:$I$57,MATCH(B73,'Receipt'!$A$8:$A$57,0))&lt;&gt;"No"),"Order final status invalid",IF(COUNTIFS('Item Register'!$A$8:$A$57,INDEX('Receipt'!$B$8:$B$57,MATCH(B73,'Receipt'!$A$8:$A$57,0)))&lt;&gt;1,"Missing or duplicate Item ID",IF(INDEX('Item Register'!$C$8:$C$57,MATCH(INDEX('Receipt'!$B$8:$B$57,MATCH(B73,'Receipt'!$A$8:$A$57,0)),'Item Register'!$A$8:$A$57,0))&lt;&gt;INDEX('Receipt'!$C$8:$C$57,MATCH(B73,'Receipt'!$A$8:$A$57,0)),"Revision mismatch",IF(INDEX('Item Register'!$J$8:$J$57,MATCH(INDEX('Receipt'!$B$8:$B$57,MATCH(B73,'Receipt'!$A$8:$A$57,0)),'Item Register'!$A$8:$A$57,0))&lt;&gt;"Recorded","Item record incomplete","Linked"))))))))),"Receipt recorded"))))))))</x:f>
      </x:c>
      <x:c r="M73" s="1"/>
    </x:row>
    <x:row r="74" ht="38" customHeight="1">
      <x:c r="A74" s="23"/>
      <x:c r="B74" s="23"/>
      <x:c r="C74" s="23"/>
      <x:c r="D74" s="24"/>
      <x:c r="E74" s="22"/>
      <x:c r="F74" s="25"/>
      <x:c r="G74" s="25"/>
      <x:c r="H74" s="23"/>
      <x:c r="I74" s="23"/>
      <x:c r="J74" s="23"/>
      <x:c r="K74" s="24"/>
      <x:c r="L74" s="27" t="str">
        <x:f>IF(LEN(A74&amp;"")=0,IF(COUNTA(A74,B74,C74,D74,E74,F74,G74,H74,I74,J74,K74)=0,"","Enter Receipt event ID"),IF(COUNTIFS('Receipt'!$A$68:$A$117,A74)&lt;&gt;1,"Duplicate receipt event",IF(OR(LEN(B74&amp;"")=0,LEN(C74&amp;"")=0,LEN(D74&amp;"")=0,LEN(E74&amp;"")=0,LEN(F74&amp;"")=0,LEN(G74&amp;"")=0,LEN(H74&amp;"")=0,LEN(I74&amp;"")=0,LEN(J74&amp;"")=0,LEN(K74&amp;"")=0),"Complete physical receipt and review",IF(E74&lt;&gt;"Each","Record physical receipts in Each",IF(OR(OR(NOT(ISNUMBER(F74)),F74&lt;0,MOD(F74,1)&lt;&gt;0,NOT(ISNUMBER(G74)),G74&lt;0,MOD(G74,1)&lt;&gt;0),G74&gt;F74),"Invalid received or accepted piece count",IF(OR(NOT(ISNUMBER(D74)),D74&lt;=0,NOT(ISNUMBER(K74)),K74&lt;=0),"Enter valid receipt and review dates",IF(AND(G74&lt;F74,H74="None"),"Record damage or exclusion reference",IF(IF(COUNTIFS('Receipt'!$A$8:$A$57,B74)&lt;&gt;1,"Missing or duplicate order line",IF(INDEX('Receipt'!$C$8:$C$57,MATCH(B74,'Receipt'!$A$8:$A$57,0))&lt;&gt;C74,"Revision mismatch",IF(OR(LEN(INDEX('Receipt'!$B$8:$B$57,MATCH(B74,'Receipt'!$A$8:$A$57,0))&amp;"")=0,LEN(INDEX('Receipt'!$C$8:$C$57,MATCH(B74,'Receipt'!$A$8:$A$57,0))&amp;"")=0,LEN(INDEX('Receipt'!$D$8:$D$57,MATCH(B74,'Receipt'!$A$8:$A$57,0))&amp;"")=0,LEN(INDEX('Receipt'!$E$8:$E$57,MATCH(B74,'Receipt'!$A$8:$A$57,0))&amp;"")=0,LEN(INDEX('Receipt'!$F$8:$F$57,MATCH(B74,'Receipt'!$A$8:$A$57,0))&amp;"")=0,LEN(INDEX('Receipt'!$G$8:$G$57,MATCH(B74,'Receipt'!$A$8:$A$57,0))&amp;"")=0,LEN(INDEX('Receipt'!$I$8:$I$57,MATCH(B74,'Receipt'!$A$8:$A$57,0))&amp;"")=0),"Order line incomplete",IF(AND(INDEX('Receipt'!$F$8:$F$57,MATCH(B74,'Receipt'!$A$8:$A$57,0))&lt;&gt;"Each",INDEX('Receipt'!$F$8:$F$57,MATCH(B74,'Receipt'!$A$8:$A$57,0))&lt;&gt;"Pack"),"Order unit invalid",IF(OR(NOT(ISNUMBER(INDEX('Receipt'!$G$8:$G$57,MATCH(B74,'Receipt'!$A$8:$A$57,0)))),INDEX('Receipt'!$G$8:$G$57,MATCH(B74,'Receipt'!$A$8:$A$57,0))&lt;=0,MOD(INDEX('Receipt'!$G$8:$G$57,MATCH(B74,'Receipt'!$A$8:$A$57,0)),1)&lt;&gt;0),"Order quantity must be positive whole",IF(AND(INDEX('Receipt'!$I$8:$I$57,MATCH(B74,'Receipt'!$A$8:$A$57,0))&lt;&gt;"Yes",INDEX('Receipt'!$I$8:$I$57,MATCH(B74,'Receipt'!$A$8:$A$57,0))&lt;&gt;"No"),"Order final status invalid",IF(COUNTIFS('Item Register'!$A$8:$A$57,INDEX('Receipt'!$B$8:$B$57,MATCH(B74,'Receipt'!$A$8:$A$57,0)))&lt;&gt;1,"Missing or duplicate Item ID",IF(INDEX('Item Register'!$C$8:$C$57,MATCH(INDEX('Receipt'!$B$8:$B$57,MATCH(B74,'Receipt'!$A$8:$A$57,0)),'Item Register'!$A$8:$A$57,0))&lt;&gt;INDEX('Receipt'!$C$8:$C$57,MATCH(B74,'Receipt'!$A$8:$A$57,0)),"Revision mismatch",IF(INDEX('Item Register'!$J$8:$J$57,MATCH(INDEX('Receipt'!$B$8:$B$57,MATCH(B74,'Receipt'!$A$8:$A$57,0)),'Item Register'!$A$8:$A$57,0))&lt;&gt;"Recorded","Item record incomplete","Linked")))))))))&lt;&gt;"Linked",IF(COUNTIFS('Receipt'!$A$8:$A$57,B74)&lt;&gt;1,"Missing or duplicate order line",IF(INDEX('Receipt'!$C$8:$C$57,MATCH(B74,'Receipt'!$A$8:$A$57,0))&lt;&gt;C74,"Revision mismatch",IF(OR(LEN(INDEX('Receipt'!$B$8:$B$57,MATCH(B74,'Receipt'!$A$8:$A$57,0))&amp;"")=0,LEN(INDEX('Receipt'!$C$8:$C$57,MATCH(B74,'Receipt'!$A$8:$A$57,0))&amp;"")=0,LEN(INDEX('Receipt'!$D$8:$D$57,MATCH(B74,'Receipt'!$A$8:$A$57,0))&amp;"")=0,LEN(INDEX('Receipt'!$E$8:$E$57,MATCH(B74,'Receipt'!$A$8:$A$57,0))&amp;"")=0,LEN(INDEX('Receipt'!$F$8:$F$57,MATCH(B74,'Receipt'!$A$8:$A$57,0))&amp;"")=0,LEN(INDEX('Receipt'!$G$8:$G$57,MATCH(B74,'Receipt'!$A$8:$A$57,0))&amp;"")=0,LEN(INDEX('Receipt'!$I$8:$I$57,MATCH(B74,'Receipt'!$A$8:$A$57,0))&amp;"")=0),"Order line incomplete",IF(AND(INDEX('Receipt'!$F$8:$F$57,MATCH(B74,'Receipt'!$A$8:$A$57,0))&lt;&gt;"Each",INDEX('Receipt'!$F$8:$F$57,MATCH(B74,'Receipt'!$A$8:$A$57,0))&lt;&gt;"Pack"),"Order unit invalid",IF(OR(NOT(ISNUMBER(INDEX('Receipt'!$G$8:$G$57,MATCH(B74,'Receipt'!$A$8:$A$57,0)))),INDEX('Receipt'!$G$8:$G$57,MATCH(B74,'Receipt'!$A$8:$A$57,0))&lt;=0,MOD(INDEX('Receipt'!$G$8:$G$57,MATCH(B74,'Receipt'!$A$8:$A$57,0)),1)&lt;&gt;0),"Order quantity must be positive whole",IF(AND(INDEX('Receipt'!$I$8:$I$57,MATCH(B74,'Receipt'!$A$8:$A$57,0))&lt;&gt;"Yes",INDEX('Receipt'!$I$8:$I$57,MATCH(B74,'Receipt'!$A$8:$A$57,0))&lt;&gt;"No"),"Order final status invalid",IF(COUNTIFS('Item Register'!$A$8:$A$57,INDEX('Receipt'!$B$8:$B$57,MATCH(B74,'Receipt'!$A$8:$A$57,0)))&lt;&gt;1,"Missing or duplicate Item ID",IF(INDEX('Item Register'!$C$8:$C$57,MATCH(INDEX('Receipt'!$B$8:$B$57,MATCH(B74,'Receipt'!$A$8:$A$57,0)),'Item Register'!$A$8:$A$57,0))&lt;&gt;INDEX('Receipt'!$C$8:$C$57,MATCH(B74,'Receipt'!$A$8:$A$57,0)),"Revision mismatch",IF(INDEX('Item Register'!$J$8:$J$57,MATCH(INDEX('Receipt'!$B$8:$B$57,MATCH(B74,'Receipt'!$A$8:$A$57,0)),'Item Register'!$A$8:$A$57,0))&lt;&gt;"Recorded","Item record incomplete","Linked"))))))))),"Receipt recorded"))))))))</x:f>
      </x:c>
      <x:c r="M74" s="1"/>
    </x:row>
    <x:row r="75" ht="38" customHeight="1">
      <x:c r="A75" s="23"/>
      <x:c r="B75" s="23"/>
      <x:c r="C75" s="23"/>
      <x:c r="D75" s="24"/>
      <x:c r="E75" s="22"/>
      <x:c r="F75" s="25"/>
      <x:c r="G75" s="25"/>
      <x:c r="H75" s="23"/>
      <x:c r="I75" s="23"/>
      <x:c r="J75" s="23"/>
      <x:c r="K75" s="24"/>
      <x:c r="L75" s="27" t="str">
        <x:f>IF(LEN(A75&amp;"")=0,IF(COUNTA(A75,B75,C75,D75,E75,F75,G75,H75,I75,J75,K75)=0,"","Enter Receipt event ID"),IF(COUNTIFS('Receipt'!$A$68:$A$117,A75)&lt;&gt;1,"Duplicate receipt event",IF(OR(LEN(B75&amp;"")=0,LEN(C75&amp;"")=0,LEN(D75&amp;"")=0,LEN(E75&amp;"")=0,LEN(F75&amp;"")=0,LEN(G75&amp;"")=0,LEN(H75&amp;"")=0,LEN(I75&amp;"")=0,LEN(J75&amp;"")=0,LEN(K75&amp;"")=0),"Complete physical receipt and review",IF(E75&lt;&gt;"Each","Record physical receipts in Each",IF(OR(OR(NOT(ISNUMBER(F75)),F75&lt;0,MOD(F75,1)&lt;&gt;0,NOT(ISNUMBER(G75)),G75&lt;0,MOD(G75,1)&lt;&gt;0),G75&gt;F75),"Invalid received or accepted piece count",IF(OR(NOT(ISNUMBER(D75)),D75&lt;=0,NOT(ISNUMBER(K75)),K75&lt;=0),"Enter valid receipt and review dates",IF(AND(G75&lt;F75,H75="None"),"Record damage or exclusion reference",IF(IF(COUNTIFS('Receipt'!$A$8:$A$57,B75)&lt;&gt;1,"Missing or duplicate order line",IF(INDEX('Receipt'!$C$8:$C$57,MATCH(B75,'Receipt'!$A$8:$A$57,0))&lt;&gt;C75,"Revision mismatch",IF(OR(LEN(INDEX('Receipt'!$B$8:$B$57,MATCH(B75,'Receipt'!$A$8:$A$57,0))&amp;"")=0,LEN(INDEX('Receipt'!$C$8:$C$57,MATCH(B75,'Receipt'!$A$8:$A$57,0))&amp;"")=0,LEN(INDEX('Receipt'!$D$8:$D$57,MATCH(B75,'Receipt'!$A$8:$A$57,0))&amp;"")=0,LEN(INDEX('Receipt'!$E$8:$E$57,MATCH(B75,'Receipt'!$A$8:$A$57,0))&amp;"")=0,LEN(INDEX('Receipt'!$F$8:$F$57,MATCH(B75,'Receipt'!$A$8:$A$57,0))&amp;"")=0,LEN(INDEX('Receipt'!$G$8:$G$57,MATCH(B75,'Receipt'!$A$8:$A$57,0))&amp;"")=0,LEN(INDEX('Receipt'!$I$8:$I$57,MATCH(B75,'Receipt'!$A$8:$A$57,0))&amp;"")=0),"Order line incomplete",IF(AND(INDEX('Receipt'!$F$8:$F$57,MATCH(B75,'Receipt'!$A$8:$A$57,0))&lt;&gt;"Each",INDEX('Receipt'!$F$8:$F$57,MATCH(B75,'Receipt'!$A$8:$A$57,0))&lt;&gt;"Pack"),"Order unit invalid",IF(OR(NOT(ISNUMBER(INDEX('Receipt'!$G$8:$G$57,MATCH(B75,'Receipt'!$A$8:$A$57,0)))),INDEX('Receipt'!$G$8:$G$57,MATCH(B75,'Receipt'!$A$8:$A$57,0))&lt;=0,MOD(INDEX('Receipt'!$G$8:$G$57,MATCH(B75,'Receipt'!$A$8:$A$57,0)),1)&lt;&gt;0),"Order quantity must be positive whole",IF(AND(INDEX('Receipt'!$I$8:$I$57,MATCH(B75,'Receipt'!$A$8:$A$57,0))&lt;&gt;"Yes",INDEX('Receipt'!$I$8:$I$57,MATCH(B75,'Receipt'!$A$8:$A$57,0))&lt;&gt;"No"),"Order final status invalid",IF(COUNTIFS('Item Register'!$A$8:$A$57,INDEX('Receipt'!$B$8:$B$57,MATCH(B75,'Receipt'!$A$8:$A$57,0)))&lt;&gt;1,"Missing or duplicate Item ID",IF(INDEX('Item Register'!$C$8:$C$57,MATCH(INDEX('Receipt'!$B$8:$B$57,MATCH(B75,'Receipt'!$A$8:$A$57,0)),'Item Register'!$A$8:$A$57,0))&lt;&gt;INDEX('Receipt'!$C$8:$C$57,MATCH(B75,'Receipt'!$A$8:$A$57,0)),"Revision mismatch",IF(INDEX('Item Register'!$J$8:$J$57,MATCH(INDEX('Receipt'!$B$8:$B$57,MATCH(B75,'Receipt'!$A$8:$A$57,0)),'Item Register'!$A$8:$A$57,0))&lt;&gt;"Recorded","Item record incomplete","Linked")))))))))&lt;&gt;"Linked",IF(COUNTIFS('Receipt'!$A$8:$A$57,B75)&lt;&gt;1,"Missing or duplicate order line",IF(INDEX('Receipt'!$C$8:$C$57,MATCH(B75,'Receipt'!$A$8:$A$57,0))&lt;&gt;C75,"Revision mismatch",IF(OR(LEN(INDEX('Receipt'!$B$8:$B$57,MATCH(B75,'Receipt'!$A$8:$A$57,0))&amp;"")=0,LEN(INDEX('Receipt'!$C$8:$C$57,MATCH(B75,'Receipt'!$A$8:$A$57,0))&amp;"")=0,LEN(INDEX('Receipt'!$D$8:$D$57,MATCH(B75,'Receipt'!$A$8:$A$57,0))&amp;"")=0,LEN(INDEX('Receipt'!$E$8:$E$57,MATCH(B75,'Receipt'!$A$8:$A$57,0))&amp;"")=0,LEN(INDEX('Receipt'!$F$8:$F$57,MATCH(B75,'Receipt'!$A$8:$A$57,0))&amp;"")=0,LEN(INDEX('Receipt'!$G$8:$G$57,MATCH(B75,'Receipt'!$A$8:$A$57,0))&amp;"")=0,LEN(INDEX('Receipt'!$I$8:$I$57,MATCH(B75,'Receipt'!$A$8:$A$57,0))&amp;"")=0),"Order line incomplete",IF(AND(INDEX('Receipt'!$F$8:$F$57,MATCH(B75,'Receipt'!$A$8:$A$57,0))&lt;&gt;"Each",INDEX('Receipt'!$F$8:$F$57,MATCH(B75,'Receipt'!$A$8:$A$57,0))&lt;&gt;"Pack"),"Order unit invalid",IF(OR(NOT(ISNUMBER(INDEX('Receipt'!$G$8:$G$57,MATCH(B75,'Receipt'!$A$8:$A$57,0)))),INDEX('Receipt'!$G$8:$G$57,MATCH(B75,'Receipt'!$A$8:$A$57,0))&lt;=0,MOD(INDEX('Receipt'!$G$8:$G$57,MATCH(B75,'Receipt'!$A$8:$A$57,0)),1)&lt;&gt;0),"Order quantity must be positive whole",IF(AND(INDEX('Receipt'!$I$8:$I$57,MATCH(B75,'Receipt'!$A$8:$A$57,0))&lt;&gt;"Yes",INDEX('Receipt'!$I$8:$I$57,MATCH(B75,'Receipt'!$A$8:$A$57,0))&lt;&gt;"No"),"Order final status invalid",IF(COUNTIFS('Item Register'!$A$8:$A$57,INDEX('Receipt'!$B$8:$B$57,MATCH(B75,'Receipt'!$A$8:$A$57,0)))&lt;&gt;1,"Missing or duplicate Item ID",IF(INDEX('Item Register'!$C$8:$C$57,MATCH(INDEX('Receipt'!$B$8:$B$57,MATCH(B75,'Receipt'!$A$8:$A$57,0)),'Item Register'!$A$8:$A$57,0))&lt;&gt;INDEX('Receipt'!$C$8:$C$57,MATCH(B75,'Receipt'!$A$8:$A$57,0)),"Revision mismatch",IF(INDEX('Item Register'!$J$8:$J$57,MATCH(INDEX('Receipt'!$B$8:$B$57,MATCH(B75,'Receipt'!$A$8:$A$57,0)),'Item Register'!$A$8:$A$57,0))&lt;&gt;"Recorded","Item record incomplete","Linked"))))))))),"Receipt recorded"))))))))</x:f>
      </x:c>
      <x:c r="M75" s="1"/>
    </x:row>
    <x:row r="76" ht="38" customHeight="1">
      <x:c r="A76" s="23"/>
      <x:c r="B76" s="23"/>
      <x:c r="C76" s="23"/>
      <x:c r="D76" s="24"/>
      <x:c r="E76" s="22"/>
      <x:c r="F76" s="25"/>
      <x:c r="G76" s="25"/>
      <x:c r="H76" s="23"/>
      <x:c r="I76" s="23"/>
      <x:c r="J76" s="23"/>
      <x:c r="K76" s="24"/>
      <x:c r="L76" s="27" t="str">
        <x:f>IF(LEN(A76&amp;"")=0,IF(COUNTA(A76,B76,C76,D76,E76,F76,G76,H76,I76,J76,K76)=0,"","Enter Receipt event ID"),IF(COUNTIFS('Receipt'!$A$68:$A$117,A76)&lt;&gt;1,"Duplicate receipt event",IF(OR(LEN(B76&amp;"")=0,LEN(C76&amp;"")=0,LEN(D76&amp;"")=0,LEN(E76&amp;"")=0,LEN(F76&amp;"")=0,LEN(G76&amp;"")=0,LEN(H76&amp;"")=0,LEN(I76&amp;"")=0,LEN(J76&amp;"")=0,LEN(K76&amp;"")=0),"Complete physical receipt and review",IF(E76&lt;&gt;"Each","Record physical receipts in Each",IF(OR(OR(NOT(ISNUMBER(F76)),F76&lt;0,MOD(F76,1)&lt;&gt;0,NOT(ISNUMBER(G76)),G76&lt;0,MOD(G76,1)&lt;&gt;0),G76&gt;F76),"Invalid received or accepted piece count",IF(OR(NOT(ISNUMBER(D76)),D76&lt;=0,NOT(ISNUMBER(K76)),K76&lt;=0),"Enter valid receipt and review dates",IF(AND(G76&lt;F76,H76="None"),"Record damage or exclusion reference",IF(IF(COUNTIFS('Receipt'!$A$8:$A$57,B76)&lt;&gt;1,"Missing or duplicate order line",IF(INDEX('Receipt'!$C$8:$C$57,MATCH(B76,'Receipt'!$A$8:$A$57,0))&lt;&gt;C76,"Revision mismatch",IF(OR(LEN(INDEX('Receipt'!$B$8:$B$57,MATCH(B76,'Receipt'!$A$8:$A$57,0))&amp;"")=0,LEN(INDEX('Receipt'!$C$8:$C$57,MATCH(B76,'Receipt'!$A$8:$A$57,0))&amp;"")=0,LEN(INDEX('Receipt'!$D$8:$D$57,MATCH(B76,'Receipt'!$A$8:$A$57,0))&amp;"")=0,LEN(INDEX('Receipt'!$E$8:$E$57,MATCH(B76,'Receipt'!$A$8:$A$57,0))&amp;"")=0,LEN(INDEX('Receipt'!$F$8:$F$57,MATCH(B76,'Receipt'!$A$8:$A$57,0))&amp;"")=0,LEN(INDEX('Receipt'!$G$8:$G$57,MATCH(B76,'Receipt'!$A$8:$A$57,0))&amp;"")=0,LEN(INDEX('Receipt'!$I$8:$I$57,MATCH(B76,'Receipt'!$A$8:$A$57,0))&amp;"")=0),"Order line incomplete",IF(AND(INDEX('Receipt'!$F$8:$F$57,MATCH(B76,'Receipt'!$A$8:$A$57,0))&lt;&gt;"Each",INDEX('Receipt'!$F$8:$F$57,MATCH(B76,'Receipt'!$A$8:$A$57,0))&lt;&gt;"Pack"),"Order unit invalid",IF(OR(NOT(ISNUMBER(INDEX('Receipt'!$G$8:$G$57,MATCH(B76,'Receipt'!$A$8:$A$57,0)))),INDEX('Receipt'!$G$8:$G$57,MATCH(B76,'Receipt'!$A$8:$A$57,0))&lt;=0,MOD(INDEX('Receipt'!$G$8:$G$57,MATCH(B76,'Receipt'!$A$8:$A$57,0)),1)&lt;&gt;0),"Order quantity must be positive whole",IF(AND(INDEX('Receipt'!$I$8:$I$57,MATCH(B76,'Receipt'!$A$8:$A$57,0))&lt;&gt;"Yes",INDEX('Receipt'!$I$8:$I$57,MATCH(B76,'Receipt'!$A$8:$A$57,0))&lt;&gt;"No"),"Order final status invalid",IF(COUNTIFS('Item Register'!$A$8:$A$57,INDEX('Receipt'!$B$8:$B$57,MATCH(B76,'Receipt'!$A$8:$A$57,0)))&lt;&gt;1,"Missing or duplicate Item ID",IF(INDEX('Item Register'!$C$8:$C$57,MATCH(INDEX('Receipt'!$B$8:$B$57,MATCH(B76,'Receipt'!$A$8:$A$57,0)),'Item Register'!$A$8:$A$57,0))&lt;&gt;INDEX('Receipt'!$C$8:$C$57,MATCH(B76,'Receipt'!$A$8:$A$57,0)),"Revision mismatch",IF(INDEX('Item Register'!$J$8:$J$57,MATCH(INDEX('Receipt'!$B$8:$B$57,MATCH(B76,'Receipt'!$A$8:$A$57,0)),'Item Register'!$A$8:$A$57,0))&lt;&gt;"Recorded","Item record incomplete","Linked")))))))))&lt;&gt;"Linked",IF(COUNTIFS('Receipt'!$A$8:$A$57,B76)&lt;&gt;1,"Missing or duplicate order line",IF(INDEX('Receipt'!$C$8:$C$57,MATCH(B76,'Receipt'!$A$8:$A$57,0))&lt;&gt;C76,"Revision mismatch",IF(OR(LEN(INDEX('Receipt'!$B$8:$B$57,MATCH(B76,'Receipt'!$A$8:$A$57,0))&amp;"")=0,LEN(INDEX('Receipt'!$C$8:$C$57,MATCH(B76,'Receipt'!$A$8:$A$57,0))&amp;"")=0,LEN(INDEX('Receipt'!$D$8:$D$57,MATCH(B76,'Receipt'!$A$8:$A$57,0))&amp;"")=0,LEN(INDEX('Receipt'!$E$8:$E$57,MATCH(B76,'Receipt'!$A$8:$A$57,0))&amp;"")=0,LEN(INDEX('Receipt'!$F$8:$F$57,MATCH(B76,'Receipt'!$A$8:$A$57,0))&amp;"")=0,LEN(INDEX('Receipt'!$G$8:$G$57,MATCH(B76,'Receipt'!$A$8:$A$57,0))&amp;"")=0,LEN(INDEX('Receipt'!$I$8:$I$57,MATCH(B76,'Receipt'!$A$8:$A$57,0))&amp;"")=0),"Order line incomplete",IF(AND(INDEX('Receipt'!$F$8:$F$57,MATCH(B76,'Receipt'!$A$8:$A$57,0))&lt;&gt;"Each",INDEX('Receipt'!$F$8:$F$57,MATCH(B76,'Receipt'!$A$8:$A$57,0))&lt;&gt;"Pack"),"Order unit invalid",IF(OR(NOT(ISNUMBER(INDEX('Receipt'!$G$8:$G$57,MATCH(B76,'Receipt'!$A$8:$A$57,0)))),INDEX('Receipt'!$G$8:$G$57,MATCH(B76,'Receipt'!$A$8:$A$57,0))&lt;=0,MOD(INDEX('Receipt'!$G$8:$G$57,MATCH(B76,'Receipt'!$A$8:$A$57,0)),1)&lt;&gt;0),"Order quantity must be positive whole",IF(AND(INDEX('Receipt'!$I$8:$I$57,MATCH(B76,'Receipt'!$A$8:$A$57,0))&lt;&gt;"Yes",INDEX('Receipt'!$I$8:$I$57,MATCH(B76,'Receipt'!$A$8:$A$57,0))&lt;&gt;"No"),"Order final status invalid",IF(COUNTIFS('Item Register'!$A$8:$A$57,INDEX('Receipt'!$B$8:$B$57,MATCH(B76,'Receipt'!$A$8:$A$57,0)))&lt;&gt;1,"Missing or duplicate Item ID",IF(INDEX('Item Register'!$C$8:$C$57,MATCH(INDEX('Receipt'!$B$8:$B$57,MATCH(B76,'Receipt'!$A$8:$A$57,0)),'Item Register'!$A$8:$A$57,0))&lt;&gt;INDEX('Receipt'!$C$8:$C$57,MATCH(B76,'Receipt'!$A$8:$A$57,0)),"Revision mismatch",IF(INDEX('Item Register'!$J$8:$J$57,MATCH(INDEX('Receipt'!$B$8:$B$57,MATCH(B76,'Receipt'!$A$8:$A$57,0)),'Item Register'!$A$8:$A$57,0))&lt;&gt;"Recorded","Item record incomplete","Linked"))))))))),"Receipt recorded"))))))))</x:f>
      </x:c>
      <x:c r="M76" s="1"/>
    </x:row>
    <x:row r="77" ht="38" customHeight="1">
      <x:c r="A77" s="23"/>
      <x:c r="B77" s="23"/>
      <x:c r="C77" s="23"/>
      <x:c r="D77" s="24"/>
      <x:c r="E77" s="22"/>
      <x:c r="F77" s="25"/>
      <x:c r="G77" s="25"/>
      <x:c r="H77" s="23"/>
      <x:c r="I77" s="23"/>
      <x:c r="J77" s="23"/>
      <x:c r="K77" s="24"/>
      <x:c r="L77" s="27" t="str">
        <x:f>IF(LEN(A77&amp;"")=0,IF(COUNTA(A77,B77,C77,D77,E77,F77,G77,H77,I77,J77,K77)=0,"","Enter Receipt event ID"),IF(COUNTIFS('Receipt'!$A$68:$A$117,A77)&lt;&gt;1,"Duplicate receipt event",IF(OR(LEN(B77&amp;"")=0,LEN(C77&amp;"")=0,LEN(D77&amp;"")=0,LEN(E77&amp;"")=0,LEN(F77&amp;"")=0,LEN(G77&amp;"")=0,LEN(H77&amp;"")=0,LEN(I77&amp;"")=0,LEN(J77&amp;"")=0,LEN(K77&amp;"")=0),"Complete physical receipt and review",IF(E77&lt;&gt;"Each","Record physical receipts in Each",IF(OR(OR(NOT(ISNUMBER(F77)),F77&lt;0,MOD(F77,1)&lt;&gt;0,NOT(ISNUMBER(G77)),G77&lt;0,MOD(G77,1)&lt;&gt;0),G77&gt;F77),"Invalid received or accepted piece count",IF(OR(NOT(ISNUMBER(D77)),D77&lt;=0,NOT(ISNUMBER(K77)),K77&lt;=0),"Enter valid receipt and review dates",IF(AND(G77&lt;F77,H77="None"),"Record damage or exclusion reference",IF(IF(COUNTIFS('Receipt'!$A$8:$A$57,B77)&lt;&gt;1,"Missing or duplicate order line",IF(INDEX('Receipt'!$C$8:$C$57,MATCH(B77,'Receipt'!$A$8:$A$57,0))&lt;&gt;C77,"Revision mismatch",IF(OR(LEN(INDEX('Receipt'!$B$8:$B$57,MATCH(B77,'Receipt'!$A$8:$A$57,0))&amp;"")=0,LEN(INDEX('Receipt'!$C$8:$C$57,MATCH(B77,'Receipt'!$A$8:$A$57,0))&amp;"")=0,LEN(INDEX('Receipt'!$D$8:$D$57,MATCH(B77,'Receipt'!$A$8:$A$57,0))&amp;"")=0,LEN(INDEX('Receipt'!$E$8:$E$57,MATCH(B77,'Receipt'!$A$8:$A$57,0))&amp;"")=0,LEN(INDEX('Receipt'!$F$8:$F$57,MATCH(B77,'Receipt'!$A$8:$A$57,0))&amp;"")=0,LEN(INDEX('Receipt'!$G$8:$G$57,MATCH(B77,'Receipt'!$A$8:$A$57,0))&amp;"")=0,LEN(INDEX('Receipt'!$I$8:$I$57,MATCH(B77,'Receipt'!$A$8:$A$57,0))&amp;"")=0),"Order line incomplete",IF(AND(INDEX('Receipt'!$F$8:$F$57,MATCH(B77,'Receipt'!$A$8:$A$57,0))&lt;&gt;"Each",INDEX('Receipt'!$F$8:$F$57,MATCH(B77,'Receipt'!$A$8:$A$57,0))&lt;&gt;"Pack"),"Order unit invalid",IF(OR(NOT(ISNUMBER(INDEX('Receipt'!$G$8:$G$57,MATCH(B77,'Receipt'!$A$8:$A$57,0)))),INDEX('Receipt'!$G$8:$G$57,MATCH(B77,'Receipt'!$A$8:$A$57,0))&lt;=0,MOD(INDEX('Receipt'!$G$8:$G$57,MATCH(B77,'Receipt'!$A$8:$A$57,0)),1)&lt;&gt;0),"Order quantity must be positive whole",IF(AND(INDEX('Receipt'!$I$8:$I$57,MATCH(B77,'Receipt'!$A$8:$A$57,0))&lt;&gt;"Yes",INDEX('Receipt'!$I$8:$I$57,MATCH(B77,'Receipt'!$A$8:$A$57,0))&lt;&gt;"No"),"Order final status invalid",IF(COUNTIFS('Item Register'!$A$8:$A$57,INDEX('Receipt'!$B$8:$B$57,MATCH(B77,'Receipt'!$A$8:$A$57,0)))&lt;&gt;1,"Missing or duplicate Item ID",IF(INDEX('Item Register'!$C$8:$C$57,MATCH(INDEX('Receipt'!$B$8:$B$57,MATCH(B77,'Receipt'!$A$8:$A$57,0)),'Item Register'!$A$8:$A$57,0))&lt;&gt;INDEX('Receipt'!$C$8:$C$57,MATCH(B77,'Receipt'!$A$8:$A$57,0)),"Revision mismatch",IF(INDEX('Item Register'!$J$8:$J$57,MATCH(INDEX('Receipt'!$B$8:$B$57,MATCH(B77,'Receipt'!$A$8:$A$57,0)),'Item Register'!$A$8:$A$57,0))&lt;&gt;"Recorded","Item record incomplete","Linked")))))))))&lt;&gt;"Linked",IF(COUNTIFS('Receipt'!$A$8:$A$57,B77)&lt;&gt;1,"Missing or duplicate order line",IF(INDEX('Receipt'!$C$8:$C$57,MATCH(B77,'Receipt'!$A$8:$A$57,0))&lt;&gt;C77,"Revision mismatch",IF(OR(LEN(INDEX('Receipt'!$B$8:$B$57,MATCH(B77,'Receipt'!$A$8:$A$57,0))&amp;"")=0,LEN(INDEX('Receipt'!$C$8:$C$57,MATCH(B77,'Receipt'!$A$8:$A$57,0))&amp;"")=0,LEN(INDEX('Receipt'!$D$8:$D$57,MATCH(B77,'Receipt'!$A$8:$A$57,0))&amp;"")=0,LEN(INDEX('Receipt'!$E$8:$E$57,MATCH(B77,'Receipt'!$A$8:$A$57,0))&amp;"")=0,LEN(INDEX('Receipt'!$F$8:$F$57,MATCH(B77,'Receipt'!$A$8:$A$57,0))&amp;"")=0,LEN(INDEX('Receipt'!$G$8:$G$57,MATCH(B77,'Receipt'!$A$8:$A$57,0))&amp;"")=0,LEN(INDEX('Receipt'!$I$8:$I$57,MATCH(B77,'Receipt'!$A$8:$A$57,0))&amp;"")=0),"Order line incomplete",IF(AND(INDEX('Receipt'!$F$8:$F$57,MATCH(B77,'Receipt'!$A$8:$A$57,0))&lt;&gt;"Each",INDEX('Receipt'!$F$8:$F$57,MATCH(B77,'Receipt'!$A$8:$A$57,0))&lt;&gt;"Pack"),"Order unit invalid",IF(OR(NOT(ISNUMBER(INDEX('Receipt'!$G$8:$G$57,MATCH(B77,'Receipt'!$A$8:$A$57,0)))),INDEX('Receipt'!$G$8:$G$57,MATCH(B77,'Receipt'!$A$8:$A$57,0))&lt;=0,MOD(INDEX('Receipt'!$G$8:$G$57,MATCH(B77,'Receipt'!$A$8:$A$57,0)),1)&lt;&gt;0),"Order quantity must be positive whole",IF(AND(INDEX('Receipt'!$I$8:$I$57,MATCH(B77,'Receipt'!$A$8:$A$57,0))&lt;&gt;"Yes",INDEX('Receipt'!$I$8:$I$57,MATCH(B77,'Receipt'!$A$8:$A$57,0))&lt;&gt;"No"),"Order final status invalid",IF(COUNTIFS('Item Register'!$A$8:$A$57,INDEX('Receipt'!$B$8:$B$57,MATCH(B77,'Receipt'!$A$8:$A$57,0)))&lt;&gt;1,"Missing or duplicate Item ID",IF(INDEX('Item Register'!$C$8:$C$57,MATCH(INDEX('Receipt'!$B$8:$B$57,MATCH(B77,'Receipt'!$A$8:$A$57,0)),'Item Register'!$A$8:$A$57,0))&lt;&gt;INDEX('Receipt'!$C$8:$C$57,MATCH(B77,'Receipt'!$A$8:$A$57,0)),"Revision mismatch",IF(INDEX('Item Register'!$J$8:$J$57,MATCH(INDEX('Receipt'!$B$8:$B$57,MATCH(B77,'Receipt'!$A$8:$A$57,0)),'Item Register'!$A$8:$A$57,0))&lt;&gt;"Recorded","Item record incomplete","Linked"))))))))),"Receipt recorded"))))))))</x:f>
      </x:c>
      <x:c r="M77" s="1"/>
    </x:row>
    <x:row r="78" ht="38" customHeight="1">
      <x:c r="A78" s="23"/>
      <x:c r="B78" s="23"/>
      <x:c r="C78" s="23"/>
      <x:c r="D78" s="24"/>
      <x:c r="E78" s="22"/>
      <x:c r="F78" s="25"/>
      <x:c r="G78" s="25"/>
      <x:c r="H78" s="23"/>
      <x:c r="I78" s="23"/>
      <x:c r="J78" s="23"/>
      <x:c r="K78" s="24"/>
      <x:c r="L78" s="27" t="str">
        <x:f>IF(LEN(A78&amp;"")=0,IF(COUNTA(A78,B78,C78,D78,E78,F78,G78,H78,I78,J78,K78)=0,"","Enter Receipt event ID"),IF(COUNTIFS('Receipt'!$A$68:$A$117,A78)&lt;&gt;1,"Duplicate receipt event",IF(OR(LEN(B78&amp;"")=0,LEN(C78&amp;"")=0,LEN(D78&amp;"")=0,LEN(E78&amp;"")=0,LEN(F78&amp;"")=0,LEN(G78&amp;"")=0,LEN(H78&amp;"")=0,LEN(I78&amp;"")=0,LEN(J78&amp;"")=0,LEN(K78&amp;"")=0),"Complete physical receipt and review",IF(E78&lt;&gt;"Each","Record physical receipts in Each",IF(OR(OR(NOT(ISNUMBER(F78)),F78&lt;0,MOD(F78,1)&lt;&gt;0,NOT(ISNUMBER(G78)),G78&lt;0,MOD(G78,1)&lt;&gt;0),G78&gt;F78),"Invalid received or accepted piece count",IF(OR(NOT(ISNUMBER(D78)),D78&lt;=0,NOT(ISNUMBER(K78)),K78&lt;=0),"Enter valid receipt and review dates",IF(AND(G78&lt;F78,H78="None"),"Record damage or exclusion reference",IF(IF(COUNTIFS('Receipt'!$A$8:$A$57,B78)&lt;&gt;1,"Missing or duplicate order line",IF(INDEX('Receipt'!$C$8:$C$57,MATCH(B78,'Receipt'!$A$8:$A$57,0))&lt;&gt;C78,"Revision mismatch",IF(OR(LEN(INDEX('Receipt'!$B$8:$B$57,MATCH(B78,'Receipt'!$A$8:$A$57,0))&amp;"")=0,LEN(INDEX('Receipt'!$C$8:$C$57,MATCH(B78,'Receipt'!$A$8:$A$57,0))&amp;"")=0,LEN(INDEX('Receipt'!$D$8:$D$57,MATCH(B78,'Receipt'!$A$8:$A$57,0))&amp;"")=0,LEN(INDEX('Receipt'!$E$8:$E$57,MATCH(B78,'Receipt'!$A$8:$A$57,0))&amp;"")=0,LEN(INDEX('Receipt'!$F$8:$F$57,MATCH(B78,'Receipt'!$A$8:$A$57,0))&amp;"")=0,LEN(INDEX('Receipt'!$G$8:$G$57,MATCH(B78,'Receipt'!$A$8:$A$57,0))&amp;"")=0,LEN(INDEX('Receipt'!$I$8:$I$57,MATCH(B78,'Receipt'!$A$8:$A$57,0))&amp;"")=0),"Order line incomplete",IF(AND(INDEX('Receipt'!$F$8:$F$57,MATCH(B78,'Receipt'!$A$8:$A$57,0))&lt;&gt;"Each",INDEX('Receipt'!$F$8:$F$57,MATCH(B78,'Receipt'!$A$8:$A$57,0))&lt;&gt;"Pack"),"Order unit invalid",IF(OR(NOT(ISNUMBER(INDEX('Receipt'!$G$8:$G$57,MATCH(B78,'Receipt'!$A$8:$A$57,0)))),INDEX('Receipt'!$G$8:$G$57,MATCH(B78,'Receipt'!$A$8:$A$57,0))&lt;=0,MOD(INDEX('Receipt'!$G$8:$G$57,MATCH(B78,'Receipt'!$A$8:$A$57,0)),1)&lt;&gt;0),"Order quantity must be positive whole",IF(AND(INDEX('Receipt'!$I$8:$I$57,MATCH(B78,'Receipt'!$A$8:$A$57,0))&lt;&gt;"Yes",INDEX('Receipt'!$I$8:$I$57,MATCH(B78,'Receipt'!$A$8:$A$57,0))&lt;&gt;"No"),"Order final status invalid",IF(COUNTIFS('Item Register'!$A$8:$A$57,INDEX('Receipt'!$B$8:$B$57,MATCH(B78,'Receipt'!$A$8:$A$57,0)))&lt;&gt;1,"Missing or duplicate Item ID",IF(INDEX('Item Register'!$C$8:$C$57,MATCH(INDEX('Receipt'!$B$8:$B$57,MATCH(B78,'Receipt'!$A$8:$A$57,0)),'Item Register'!$A$8:$A$57,0))&lt;&gt;INDEX('Receipt'!$C$8:$C$57,MATCH(B78,'Receipt'!$A$8:$A$57,0)),"Revision mismatch",IF(INDEX('Item Register'!$J$8:$J$57,MATCH(INDEX('Receipt'!$B$8:$B$57,MATCH(B78,'Receipt'!$A$8:$A$57,0)),'Item Register'!$A$8:$A$57,0))&lt;&gt;"Recorded","Item record incomplete","Linked")))))))))&lt;&gt;"Linked",IF(COUNTIFS('Receipt'!$A$8:$A$57,B78)&lt;&gt;1,"Missing or duplicate order line",IF(INDEX('Receipt'!$C$8:$C$57,MATCH(B78,'Receipt'!$A$8:$A$57,0))&lt;&gt;C78,"Revision mismatch",IF(OR(LEN(INDEX('Receipt'!$B$8:$B$57,MATCH(B78,'Receipt'!$A$8:$A$57,0))&amp;"")=0,LEN(INDEX('Receipt'!$C$8:$C$57,MATCH(B78,'Receipt'!$A$8:$A$57,0))&amp;"")=0,LEN(INDEX('Receipt'!$D$8:$D$57,MATCH(B78,'Receipt'!$A$8:$A$57,0))&amp;"")=0,LEN(INDEX('Receipt'!$E$8:$E$57,MATCH(B78,'Receipt'!$A$8:$A$57,0))&amp;"")=0,LEN(INDEX('Receipt'!$F$8:$F$57,MATCH(B78,'Receipt'!$A$8:$A$57,0))&amp;"")=0,LEN(INDEX('Receipt'!$G$8:$G$57,MATCH(B78,'Receipt'!$A$8:$A$57,0))&amp;"")=0,LEN(INDEX('Receipt'!$I$8:$I$57,MATCH(B78,'Receipt'!$A$8:$A$57,0))&amp;"")=0),"Order line incomplete",IF(AND(INDEX('Receipt'!$F$8:$F$57,MATCH(B78,'Receipt'!$A$8:$A$57,0))&lt;&gt;"Each",INDEX('Receipt'!$F$8:$F$57,MATCH(B78,'Receipt'!$A$8:$A$57,0))&lt;&gt;"Pack"),"Order unit invalid",IF(OR(NOT(ISNUMBER(INDEX('Receipt'!$G$8:$G$57,MATCH(B78,'Receipt'!$A$8:$A$57,0)))),INDEX('Receipt'!$G$8:$G$57,MATCH(B78,'Receipt'!$A$8:$A$57,0))&lt;=0,MOD(INDEX('Receipt'!$G$8:$G$57,MATCH(B78,'Receipt'!$A$8:$A$57,0)),1)&lt;&gt;0),"Order quantity must be positive whole",IF(AND(INDEX('Receipt'!$I$8:$I$57,MATCH(B78,'Receipt'!$A$8:$A$57,0))&lt;&gt;"Yes",INDEX('Receipt'!$I$8:$I$57,MATCH(B78,'Receipt'!$A$8:$A$57,0))&lt;&gt;"No"),"Order final status invalid",IF(COUNTIFS('Item Register'!$A$8:$A$57,INDEX('Receipt'!$B$8:$B$57,MATCH(B78,'Receipt'!$A$8:$A$57,0)))&lt;&gt;1,"Missing or duplicate Item ID",IF(INDEX('Item Register'!$C$8:$C$57,MATCH(INDEX('Receipt'!$B$8:$B$57,MATCH(B78,'Receipt'!$A$8:$A$57,0)),'Item Register'!$A$8:$A$57,0))&lt;&gt;INDEX('Receipt'!$C$8:$C$57,MATCH(B78,'Receipt'!$A$8:$A$57,0)),"Revision mismatch",IF(INDEX('Item Register'!$J$8:$J$57,MATCH(INDEX('Receipt'!$B$8:$B$57,MATCH(B78,'Receipt'!$A$8:$A$57,0)),'Item Register'!$A$8:$A$57,0))&lt;&gt;"Recorded","Item record incomplete","Linked"))))))))),"Receipt recorded"))))))))</x:f>
      </x:c>
      <x:c r="M78" s="1"/>
    </x:row>
    <x:row r="79" ht="38" customHeight="1">
      <x:c r="A79" s="23"/>
      <x:c r="B79" s="23"/>
      <x:c r="C79" s="23"/>
      <x:c r="D79" s="24"/>
      <x:c r="E79" s="22"/>
      <x:c r="F79" s="25"/>
      <x:c r="G79" s="25"/>
      <x:c r="H79" s="23"/>
      <x:c r="I79" s="23"/>
      <x:c r="J79" s="23"/>
      <x:c r="K79" s="24"/>
      <x:c r="L79" s="27" t="str">
        <x:f>IF(LEN(A79&amp;"")=0,IF(COUNTA(A79,B79,C79,D79,E79,F79,G79,H79,I79,J79,K79)=0,"","Enter Receipt event ID"),IF(COUNTIFS('Receipt'!$A$68:$A$117,A79)&lt;&gt;1,"Duplicate receipt event",IF(OR(LEN(B79&amp;"")=0,LEN(C79&amp;"")=0,LEN(D79&amp;"")=0,LEN(E79&amp;"")=0,LEN(F79&amp;"")=0,LEN(G79&amp;"")=0,LEN(H79&amp;"")=0,LEN(I79&amp;"")=0,LEN(J79&amp;"")=0,LEN(K79&amp;"")=0),"Complete physical receipt and review",IF(E79&lt;&gt;"Each","Record physical receipts in Each",IF(OR(OR(NOT(ISNUMBER(F79)),F79&lt;0,MOD(F79,1)&lt;&gt;0,NOT(ISNUMBER(G79)),G79&lt;0,MOD(G79,1)&lt;&gt;0),G79&gt;F79),"Invalid received or accepted piece count",IF(OR(NOT(ISNUMBER(D79)),D79&lt;=0,NOT(ISNUMBER(K79)),K79&lt;=0),"Enter valid receipt and review dates",IF(AND(G79&lt;F79,H79="None"),"Record damage or exclusion reference",IF(IF(COUNTIFS('Receipt'!$A$8:$A$57,B79)&lt;&gt;1,"Missing or duplicate order line",IF(INDEX('Receipt'!$C$8:$C$57,MATCH(B79,'Receipt'!$A$8:$A$57,0))&lt;&gt;C79,"Revision mismatch",IF(OR(LEN(INDEX('Receipt'!$B$8:$B$57,MATCH(B79,'Receipt'!$A$8:$A$57,0))&amp;"")=0,LEN(INDEX('Receipt'!$C$8:$C$57,MATCH(B79,'Receipt'!$A$8:$A$57,0))&amp;"")=0,LEN(INDEX('Receipt'!$D$8:$D$57,MATCH(B79,'Receipt'!$A$8:$A$57,0))&amp;"")=0,LEN(INDEX('Receipt'!$E$8:$E$57,MATCH(B79,'Receipt'!$A$8:$A$57,0))&amp;"")=0,LEN(INDEX('Receipt'!$F$8:$F$57,MATCH(B79,'Receipt'!$A$8:$A$57,0))&amp;"")=0,LEN(INDEX('Receipt'!$G$8:$G$57,MATCH(B79,'Receipt'!$A$8:$A$57,0))&amp;"")=0,LEN(INDEX('Receipt'!$I$8:$I$57,MATCH(B79,'Receipt'!$A$8:$A$57,0))&amp;"")=0),"Order line incomplete",IF(AND(INDEX('Receipt'!$F$8:$F$57,MATCH(B79,'Receipt'!$A$8:$A$57,0))&lt;&gt;"Each",INDEX('Receipt'!$F$8:$F$57,MATCH(B79,'Receipt'!$A$8:$A$57,0))&lt;&gt;"Pack"),"Order unit invalid",IF(OR(NOT(ISNUMBER(INDEX('Receipt'!$G$8:$G$57,MATCH(B79,'Receipt'!$A$8:$A$57,0)))),INDEX('Receipt'!$G$8:$G$57,MATCH(B79,'Receipt'!$A$8:$A$57,0))&lt;=0,MOD(INDEX('Receipt'!$G$8:$G$57,MATCH(B79,'Receipt'!$A$8:$A$57,0)),1)&lt;&gt;0),"Order quantity must be positive whole",IF(AND(INDEX('Receipt'!$I$8:$I$57,MATCH(B79,'Receipt'!$A$8:$A$57,0))&lt;&gt;"Yes",INDEX('Receipt'!$I$8:$I$57,MATCH(B79,'Receipt'!$A$8:$A$57,0))&lt;&gt;"No"),"Order final status invalid",IF(COUNTIFS('Item Register'!$A$8:$A$57,INDEX('Receipt'!$B$8:$B$57,MATCH(B79,'Receipt'!$A$8:$A$57,0)))&lt;&gt;1,"Missing or duplicate Item ID",IF(INDEX('Item Register'!$C$8:$C$57,MATCH(INDEX('Receipt'!$B$8:$B$57,MATCH(B79,'Receipt'!$A$8:$A$57,0)),'Item Register'!$A$8:$A$57,0))&lt;&gt;INDEX('Receipt'!$C$8:$C$57,MATCH(B79,'Receipt'!$A$8:$A$57,0)),"Revision mismatch",IF(INDEX('Item Register'!$J$8:$J$57,MATCH(INDEX('Receipt'!$B$8:$B$57,MATCH(B79,'Receipt'!$A$8:$A$57,0)),'Item Register'!$A$8:$A$57,0))&lt;&gt;"Recorded","Item record incomplete","Linked")))))))))&lt;&gt;"Linked",IF(COUNTIFS('Receipt'!$A$8:$A$57,B79)&lt;&gt;1,"Missing or duplicate order line",IF(INDEX('Receipt'!$C$8:$C$57,MATCH(B79,'Receipt'!$A$8:$A$57,0))&lt;&gt;C79,"Revision mismatch",IF(OR(LEN(INDEX('Receipt'!$B$8:$B$57,MATCH(B79,'Receipt'!$A$8:$A$57,0))&amp;"")=0,LEN(INDEX('Receipt'!$C$8:$C$57,MATCH(B79,'Receipt'!$A$8:$A$57,0))&amp;"")=0,LEN(INDEX('Receipt'!$D$8:$D$57,MATCH(B79,'Receipt'!$A$8:$A$57,0))&amp;"")=0,LEN(INDEX('Receipt'!$E$8:$E$57,MATCH(B79,'Receipt'!$A$8:$A$57,0))&amp;"")=0,LEN(INDEX('Receipt'!$F$8:$F$57,MATCH(B79,'Receipt'!$A$8:$A$57,0))&amp;"")=0,LEN(INDEX('Receipt'!$G$8:$G$57,MATCH(B79,'Receipt'!$A$8:$A$57,0))&amp;"")=0,LEN(INDEX('Receipt'!$I$8:$I$57,MATCH(B79,'Receipt'!$A$8:$A$57,0))&amp;"")=0),"Order line incomplete",IF(AND(INDEX('Receipt'!$F$8:$F$57,MATCH(B79,'Receipt'!$A$8:$A$57,0))&lt;&gt;"Each",INDEX('Receipt'!$F$8:$F$57,MATCH(B79,'Receipt'!$A$8:$A$57,0))&lt;&gt;"Pack"),"Order unit invalid",IF(OR(NOT(ISNUMBER(INDEX('Receipt'!$G$8:$G$57,MATCH(B79,'Receipt'!$A$8:$A$57,0)))),INDEX('Receipt'!$G$8:$G$57,MATCH(B79,'Receipt'!$A$8:$A$57,0))&lt;=0,MOD(INDEX('Receipt'!$G$8:$G$57,MATCH(B79,'Receipt'!$A$8:$A$57,0)),1)&lt;&gt;0),"Order quantity must be positive whole",IF(AND(INDEX('Receipt'!$I$8:$I$57,MATCH(B79,'Receipt'!$A$8:$A$57,0))&lt;&gt;"Yes",INDEX('Receipt'!$I$8:$I$57,MATCH(B79,'Receipt'!$A$8:$A$57,0))&lt;&gt;"No"),"Order final status invalid",IF(COUNTIFS('Item Register'!$A$8:$A$57,INDEX('Receipt'!$B$8:$B$57,MATCH(B79,'Receipt'!$A$8:$A$57,0)))&lt;&gt;1,"Missing or duplicate Item ID",IF(INDEX('Item Register'!$C$8:$C$57,MATCH(INDEX('Receipt'!$B$8:$B$57,MATCH(B79,'Receipt'!$A$8:$A$57,0)),'Item Register'!$A$8:$A$57,0))&lt;&gt;INDEX('Receipt'!$C$8:$C$57,MATCH(B79,'Receipt'!$A$8:$A$57,0)),"Revision mismatch",IF(INDEX('Item Register'!$J$8:$J$57,MATCH(INDEX('Receipt'!$B$8:$B$57,MATCH(B79,'Receipt'!$A$8:$A$57,0)),'Item Register'!$A$8:$A$57,0))&lt;&gt;"Recorded","Item record incomplete","Linked"))))))))),"Receipt recorded"))))))))</x:f>
      </x:c>
      <x:c r="M79" s="1"/>
    </x:row>
    <x:row r="80" ht="38" customHeight="1">
      <x:c r="A80" s="23"/>
      <x:c r="B80" s="23"/>
      <x:c r="C80" s="23"/>
      <x:c r="D80" s="24"/>
      <x:c r="E80" s="22"/>
      <x:c r="F80" s="25"/>
      <x:c r="G80" s="25"/>
      <x:c r="H80" s="23"/>
      <x:c r="I80" s="23"/>
      <x:c r="J80" s="23"/>
      <x:c r="K80" s="24"/>
      <x:c r="L80" s="27" t="str">
        <x:f>IF(LEN(A80&amp;"")=0,IF(COUNTA(A80,B80,C80,D80,E80,F80,G80,H80,I80,J80,K80)=0,"","Enter Receipt event ID"),IF(COUNTIFS('Receipt'!$A$68:$A$117,A80)&lt;&gt;1,"Duplicate receipt event",IF(OR(LEN(B80&amp;"")=0,LEN(C80&amp;"")=0,LEN(D80&amp;"")=0,LEN(E80&amp;"")=0,LEN(F80&amp;"")=0,LEN(G80&amp;"")=0,LEN(H80&amp;"")=0,LEN(I80&amp;"")=0,LEN(J80&amp;"")=0,LEN(K80&amp;"")=0),"Complete physical receipt and review",IF(E80&lt;&gt;"Each","Record physical receipts in Each",IF(OR(OR(NOT(ISNUMBER(F80)),F80&lt;0,MOD(F80,1)&lt;&gt;0,NOT(ISNUMBER(G80)),G80&lt;0,MOD(G80,1)&lt;&gt;0),G80&gt;F80),"Invalid received or accepted piece count",IF(OR(NOT(ISNUMBER(D80)),D80&lt;=0,NOT(ISNUMBER(K80)),K80&lt;=0),"Enter valid receipt and review dates",IF(AND(G80&lt;F80,H80="None"),"Record damage or exclusion reference",IF(IF(COUNTIFS('Receipt'!$A$8:$A$57,B80)&lt;&gt;1,"Missing or duplicate order line",IF(INDEX('Receipt'!$C$8:$C$57,MATCH(B80,'Receipt'!$A$8:$A$57,0))&lt;&gt;C80,"Revision mismatch",IF(OR(LEN(INDEX('Receipt'!$B$8:$B$57,MATCH(B80,'Receipt'!$A$8:$A$57,0))&amp;"")=0,LEN(INDEX('Receipt'!$C$8:$C$57,MATCH(B80,'Receipt'!$A$8:$A$57,0))&amp;"")=0,LEN(INDEX('Receipt'!$D$8:$D$57,MATCH(B80,'Receipt'!$A$8:$A$57,0))&amp;"")=0,LEN(INDEX('Receipt'!$E$8:$E$57,MATCH(B80,'Receipt'!$A$8:$A$57,0))&amp;"")=0,LEN(INDEX('Receipt'!$F$8:$F$57,MATCH(B80,'Receipt'!$A$8:$A$57,0))&amp;"")=0,LEN(INDEX('Receipt'!$G$8:$G$57,MATCH(B80,'Receipt'!$A$8:$A$57,0))&amp;"")=0,LEN(INDEX('Receipt'!$I$8:$I$57,MATCH(B80,'Receipt'!$A$8:$A$57,0))&amp;"")=0),"Order line incomplete",IF(AND(INDEX('Receipt'!$F$8:$F$57,MATCH(B80,'Receipt'!$A$8:$A$57,0))&lt;&gt;"Each",INDEX('Receipt'!$F$8:$F$57,MATCH(B80,'Receipt'!$A$8:$A$57,0))&lt;&gt;"Pack"),"Order unit invalid",IF(OR(NOT(ISNUMBER(INDEX('Receipt'!$G$8:$G$57,MATCH(B80,'Receipt'!$A$8:$A$57,0)))),INDEX('Receipt'!$G$8:$G$57,MATCH(B80,'Receipt'!$A$8:$A$57,0))&lt;=0,MOD(INDEX('Receipt'!$G$8:$G$57,MATCH(B80,'Receipt'!$A$8:$A$57,0)),1)&lt;&gt;0),"Order quantity must be positive whole",IF(AND(INDEX('Receipt'!$I$8:$I$57,MATCH(B80,'Receipt'!$A$8:$A$57,0))&lt;&gt;"Yes",INDEX('Receipt'!$I$8:$I$57,MATCH(B80,'Receipt'!$A$8:$A$57,0))&lt;&gt;"No"),"Order final status invalid",IF(COUNTIFS('Item Register'!$A$8:$A$57,INDEX('Receipt'!$B$8:$B$57,MATCH(B80,'Receipt'!$A$8:$A$57,0)))&lt;&gt;1,"Missing or duplicate Item ID",IF(INDEX('Item Register'!$C$8:$C$57,MATCH(INDEX('Receipt'!$B$8:$B$57,MATCH(B80,'Receipt'!$A$8:$A$57,0)),'Item Register'!$A$8:$A$57,0))&lt;&gt;INDEX('Receipt'!$C$8:$C$57,MATCH(B80,'Receipt'!$A$8:$A$57,0)),"Revision mismatch",IF(INDEX('Item Register'!$J$8:$J$57,MATCH(INDEX('Receipt'!$B$8:$B$57,MATCH(B80,'Receipt'!$A$8:$A$57,0)),'Item Register'!$A$8:$A$57,0))&lt;&gt;"Recorded","Item record incomplete","Linked")))))))))&lt;&gt;"Linked",IF(COUNTIFS('Receipt'!$A$8:$A$57,B80)&lt;&gt;1,"Missing or duplicate order line",IF(INDEX('Receipt'!$C$8:$C$57,MATCH(B80,'Receipt'!$A$8:$A$57,0))&lt;&gt;C80,"Revision mismatch",IF(OR(LEN(INDEX('Receipt'!$B$8:$B$57,MATCH(B80,'Receipt'!$A$8:$A$57,0))&amp;"")=0,LEN(INDEX('Receipt'!$C$8:$C$57,MATCH(B80,'Receipt'!$A$8:$A$57,0))&amp;"")=0,LEN(INDEX('Receipt'!$D$8:$D$57,MATCH(B80,'Receipt'!$A$8:$A$57,0))&amp;"")=0,LEN(INDEX('Receipt'!$E$8:$E$57,MATCH(B80,'Receipt'!$A$8:$A$57,0))&amp;"")=0,LEN(INDEX('Receipt'!$F$8:$F$57,MATCH(B80,'Receipt'!$A$8:$A$57,0))&amp;"")=0,LEN(INDEX('Receipt'!$G$8:$G$57,MATCH(B80,'Receipt'!$A$8:$A$57,0))&amp;"")=0,LEN(INDEX('Receipt'!$I$8:$I$57,MATCH(B80,'Receipt'!$A$8:$A$57,0))&amp;"")=0),"Order line incomplete",IF(AND(INDEX('Receipt'!$F$8:$F$57,MATCH(B80,'Receipt'!$A$8:$A$57,0))&lt;&gt;"Each",INDEX('Receipt'!$F$8:$F$57,MATCH(B80,'Receipt'!$A$8:$A$57,0))&lt;&gt;"Pack"),"Order unit invalid",IF(OR(NOT(ISNUMBER(INDEX('Receipt'!$G$8:$G$57,MATCH(B80,'Receipt'!$A$8:$A$57,0)))),INDEX('Receipt'!$G$8:$G$57,MATCH(B80,'Receipt'!$A$8:$A$57,0))&lt;=0,MOD(INDEX('Receipt'!$G$8:$G$57,MATCH(B80,'Receipt'!$A$8:$A$57,0)),1)&lt;&gt;0),"Order quantity must be positive whole",IF(AND(INDEX('Receipt'!$I$8:$I$57,MATCH(B80,'Receipt'!$A$8:$A$57,0))&lt;&gt;"Yes",INDEX('Receipt'!$I$8:$I$57,MATCH(B80,'Receipt'!$A$8:$A$57,0))&lt;&gt;"No"),"Order final status invalid",IF(COUNTIFS('Item Register'!$A$8:$A$57,INDEX('Receipt'!$B$8:$B$57,MATCH(B80,'Receipt'!$A$8:$A$57,0)))&lt;&gt;1,"Missing or duplicate Item ID",IF(INDEX('Item Register'!$C$8:$C$57,MATCH(INDEX('Receipt'!$B$8:$B$57,MATCH(B80,'Receipt'!$A$8:$A$57,0)),'Item Register'!$A$8:$A$57,0))&lt;&gt;INDEX('Receipt'!$C$8:$C$57,MATCH(B80,'Receipt'!$A$8:$A$57,0)),"Revision mismatch",IF(INDEX('Item Register'!$J$8:$J$57,MATCH(INDEX('Receipt'!$B$8:$B$57,MATCH(B80,'Receipt'!$A$8:$A$57,0)),'Item Register'!$A$8:$A$57,0))&lt;&gt;"Recorded","Item record incomplete","Linked"))))))))),"Receipt recorded"))))))))</x:f>
      </x:c>
      <x:c r="M80" s="1"/>
    </x:row>
    <x:row r="81" ht="38" customHeight="1">
      <x:c r="A81" s="23"/>
      <x:c r="B81" s="23"/>
      <x:c r="C81" s="23"/>
      <x:c r="D81" s="24"/>
      <x:c r="E81" s="22"/>
      <x:c r="F81" s="25"/>
      <x:c r="G81" s="25"/>
      <x:c r="H81" s="23"/>
      <x:c r="I81" s="23"/>
      <x:c r="J81" s="23"/>
      <x:c r="K81" s="24"/>
      <x:c r="L81" s="27" t="str">
        <x:f>IF(LEN(A81&amp;"")=0,IF(COUNTA(A81,B81,C81,D81,E81,F81,G81,H81,I81,J81,K81)=0,"","Enter Receipt event ID"),IF(COUNTIFS('Receipt'!$A$68:$A$117,A81)&lt;&gt;1,"Duplicate receipt event",IF(OR(LEN(B81&amp;"")=0,LEN(C81&amp;"")=0,LEN(D81&amp;"")=0,LEN(E81&amp;"")=0,LEN(F81&amp;"")=0,LEN(G81&amp;"")=0,LEN(H81&amp;"")=0,LEN(I81&amp;"")=0,LEN(J81&amp;"")=0,LEN(K81&amp;"")=0),"Complete physical receipt and review",IF(E81&lt;&gt;"Each","Record physical receipts in Each",IF(OR(OR(NOT(ISNUMBER(F81)),F81&lt;0,MOD(F81,1)&lt;&gt;0,NOT(ISNUMBER(G81)),G81&lt;0,MOD(G81,1)&lt;&gt;0),G81&gt;F81),"Invalid received or accepted piece count",IF(OR(NOT(ISNUMBER(D81)),D81&lt;=0,NOT(ISNUMBER(K81)),K81&lt;=0),"Enter valid receipt and review dates",IF(AND(G81&lt;F81,H81="None"),"Record damage or exclusion reference",IF(IF(COUNTIFS('Receipt'!$A$8:$A$57,B81)&lt;&gt;1,"Missing or duplicate order line",IF(INDEX('Receipt'!$C$8:$C$57,MATCH(B81,'Receipt'!$A$8:$A$57,0))&lt;&gt;C81,"Revision mismatch",IF(OR(LEN(INDEX('Receipt'!$B$8:$B$57,MATCH(B81,'Receipt'!$A$8:$A$57,0))&amp;"")=0,LEN(INDEX('Receipt'!$C$8:$C$57,MATCH(B81,'Receipt'!$A$8:$A$57,0))&amp;"")=0,LEN(INDEX('Receipt'!$D$8:$D$57,MATCH(B81,'Receipt'!$A$8:$A$57,0))&amp;"")=0,LEN(INDEX('Receipt'!$E$8:$E$57,MATCH(B81,'Receipt'!$A$8:$A$57,0))&amp;"")=0,LEN(INDEX('Receipt'!$F$8:$F$57,MATCH(B81,'Receipt'!$A$8:$A$57,0))&amp;"")=0,LEN(INDEX('Receipt'!$G$8:$G$57,MATCH(B81,'Receipt'!$A$8:$A$57,0))&amp;"")=0,LEN(INDEX('Receipt'!$I$8:$I$57,MATCH(B81,'Receipt'!$A$8:$A$57,0))&amp;"")=0),"Order line incomplete",IF(AND(INDEX('Receipt'!$F$8:$F$57,MATCH(B81,'Receipt'!$A$8:$A$57,0))&lt;&gt;"Each",INDEX('Receipt'!$F$8:$F$57,MATCH(B81,'Receipt'!$A$8:$A$57,0))&lt;&gt;"Pack"),"Order unit invalid",IF(OR(NOT(ISNUMBER(INDEX('Receipt'!$G$8:$G$57,MATCH(B81,'Receipt'!$A$8:$A$57,0)))),INDEX('Receipt'!$G$8:$G$57,MATCH(B81,'Receipt'!$A$8:$A$57,0))&lt;=0,MOD(INDEX('Receipt'!$G$8:$G$57,MATCH(B81,'Receipt'!$A$8:$A$57,0)),1)&lt;&gt;0),"Order quantity must be positive whole",IF(AND(INDEX('Receipt'!$I$8:$I$57,MATCH(B81,'Receipt'!$A$8:$A$57,0))&lt;&gt;"Yes",INDEX('Receipt'!$I$8:$I$57,MATCH(B81,'Receipt'!$A$8:$A$57,0))&lt;&gt;"No"),"Order final status invalid",IF(COUNTIFS('Item Register'!$A$8:$A$57,INDEX('Receipt'!$B$8:$B$57,MATCH(B81,'Receipt'!$A$8:$A$57,0)))&lt;&gt;1,"Missing or duplicate Item ID",IF(INDEX('Item Register'!$C$8:$C$57,MATCH(INDEX('Receipt'!$B$8:$B$57,MATCH(B81,'Receipt'!$A$8:$A$57,0)),'Item Register'!$A$8:$A$57,0))&lt;&gt;INDEX('Receipt'!$C$8:$C$57,MATCH(B81,'Receipt'!$A$8:$A$57,0)),"Revision mismatch",IF(INDEX('Item Register'!$J$8:$J$57,MATCH(INDEX('Receipt'!$B$8:$B$57,MATCH(B81,'Receipt'!$A$8:$A$57,0)),'Item Register'!$A$8:$A$57,0))&lt;&gt;"Recorded","Item record incomplete","Linked")))))))))&lt;&gt;"Linked",IF(COUNTIFS('Receipt'!$A$8:$A$57,B81)&lt;&gt;1,"Missing or duplicate order line",IF(INDEX('Receipt'!$C$8:$C$57,MATCH(B81,'Receipt'!$A$8:$A$57,0))&lt;&gt;C81,"Revision mismatch",IF(OR(LEN(INDEX('Receipt'!$B$8:$B$57,MATCH(B81,'Receipt'!$A$8:$A$57,0))&amp;"")=0,LEN(INDEX('Receipt'!$C$8:$C$57,MATCH(B81,'Receipt'!$A$8:$A$57,0))&amp;"")=0,LEN(INDEX('Receipt'!$D$8:$D$57,MATCH(B81,'Receipt'!$A$8:$A$57,0))&amp;"")=0,LEN(INDEX('Receipt'!$E$8:$E$57,MATCH(B81,'Receipt'!$A$8:$A$57,0))&amp;"")=0,LEN(INDEX('Receipt'!$F$8:$F$57,MATCH(B81,'Receipt'!$A$8:$A$57,0))&amp;"")=0,LEN(INDEX('Receipt'!$G$8:$G$57,MATCH(B81,'Receipt'!$A$8:$A$57,0))&amp;"")=0,LEN(INDEX('Receipt'!$I$8:$I$57,MATCH(B81,'Receipt'!$A$8:$A$57,0))&amp;"")=0),"Order line incomplete",IF(AND(INDEX('Receipt'!$F$8:$F$57,MATCH(B81,'Receipt'!$A$8:$A$57,0))&lt;&gt;"Each",INDEX('Receipt'!$F$8:$F$57,MATCH(B81,'Receipt'!$A$8:$A$57,0))&lt;&gt;"Pack"),"Order unit invalid",IF(OR(NOT(ISNUMBER(INDEX('Receipt'!$G$8:$G$57,MATCH(B81,'Receipt'!$A$8:$A$57,0)))),INDEX('Receipt'!$G$8:$G$57,MATCH(B81,'Receipt'!$A$8:$A$57,0))&lt;=0,MOD(INDEX('Receipt'!$G$8:$G$57,MATCH(B81,'Receipt'!$A$8:$A$57,0)),1)&lt;&gt;0),"Order quantity must be positive whole",IF(AND(INDEX('Receipt'!$I$8:$I$57,MATCH(B81,'Receipt'!$A$8:$A$57,0))&lt;&gt;"Yes",INDEX('Receipt'!$I$8:$I$57,MATCH(B81,'Receipt'!$A$8:$A$57,0))&lt;&gt;"No"),"Order final status invalid",IF(COUNTIFS('Item Register'!$A$8:$A$57,INDEX('Receipt'!$B$8:$B$57,MATCH(B81,'Receipt'!$A$8:$A$57,0)))&lt;&gt;1,"Missing or duplicate Item ID",IF(INDEX('Item Register'!$C$8:$C$57,MATCH(INDEX('Receipt'!$B$8:$B$57,MATCH(B81,'Receipt'!$A$8:$A$57,0)),'Item Register'!$A$8:$A$57,0))&lt;&gt;INDEX('Receipt'!$C$8:$C$57,MATCH(B81,'Receipt'!$A$8:$A$57,0)),"Revision mismatch",IF(INDEX('Item Register'!$J$8:$J$57,MATCH(INDEX('Receipt'!$B$8:$B$57,MATCH(B81,'Receipt'!$A$8:$A$57,0)),'Item Register'!$A$8:$A$57,0))&lt;&gt;"Recorded","Item record incomplete","Linked"))))))))),"Receipt recorded"))))))))</x:f>
      </x:c>
      <x:c r="M81" s="1"/>
    </x:row>
    <x:row r="82" ht="38" customHeight="1">
      <x:c r="A82" s="23"/>
      <x:c r="B82" s="23"/>
      <x:c r="C82" s="23"/>
      <x:c r="D82" s="24"/>
      <x:c r="E82" s="22"/>
      <x:c r="F82" s="25"/>
      <x:c r="G82" s="25"/>
      <x:c r="H82" s="23"/>
      <x:c r="I82" s="23"/>
      <x:c r="J82" s="23"/>
      <x:c r="K82" s="24"/>
      <x:c r="L82" s="27" t="str">
        <x:f>IF(LEN(A82&amp;"")=0,IF(COUNTA(A82,B82,C82,D82,E82,F82,G82,H82,I82,J82,K82)=0,"","Enter Receipt event ID"),IF(COUNTIFS('Receipt'!$A$68:$A$117,A82)&lt;&gt;1,"Duplicate receipt event",IF(OR(LEN(B82&amp;"")=0,LEN(C82&amp;"")=0,LEN(D82&amp;"")=0,LEN(E82&amp;"")=0,LEN(F82&amp;"")=0,LEN(G82&amp;"")=0,LEN(H82&amp;"")=0,LEN(I82&amp;"")=0,LEN(J82&amp;"")=0,LEN(K82&amp;"")=0),"Complete physical receipt and review",IF(E82&lt;&gt;"Each","Record physical receipts in Each",IF(OR(OR(NOT(ISNUMBER(F82)),F82&lt;0,MOD(F82,1)&lt;&gt;0,NOT(ISNUMBER(G82)),G82&lt;0,MOD(G82,1)&lt;&gt;0),G82&gt;F82),"Invalid received or accepted piece count",IF(OR(NOT(ISNUMBER(D82)),D82&lt;=0,NOT(ISNUMBER(K82)),K82&lt;=0),"Enter valid receipt and review dates",IF(AND(G82&lt;F82,H82="None"),"Record damage or exclusion reference",IF(IF(COUNTIFS('Receipt'!$A$8:$A$57,B82)&lt;&gt;1,"Missing or duplicate order line",IF(INDEX('Receipt'!$C$8:$C$57,MATCH(B82,'Receipt'!$A$8:$A$57,0))&lt;&gt;C82,"Revision mismatch",IF(OR(LEN(INDEX('Receipt'!$B$8:$B$57,MATCH(B82,'Receipt'!$A$8:$A$57,0))&amp;"")=0,LEN(INDEX('Receipt'!$C$8:$C$57,MATCH(B82,'Receipt'!$A$8:$A$57,0))&amp;"")=0,LEN(INDEX('Receipt'!$D$8:$D$57,MATCH(B82,'Receipt'!$A$8:$A$57,0))&amp;"")=0,LEN(INDEX('Receipt'!$E$8:$E$57,MATCH(B82,'Receipt'!$A$8:$A$57,0))&amp;"")=0,LEN(INDEX('Receipt'!$F$8:$F$57,MATCH(B82,'Receipt'!$A$8:$A$57,0))&amp;"")=0,LEN(INDEX('Receipt'!$G$8:$G$57,MATCH(B82,'Receipt'!$A$8:$A$57,0))&amp;"")=0,LEN(INDEX('Receipt'!$I$8:$I$57,MATCH(B82,'Receipt'!$A$8:$A$57,0))&amp;"")=0),"Order line incomplete",IF(AND(INDEX('Receipt'!$F$8:$F$57,MATCH(B82,'Receipt'!$A$8:$A$57,0))&lt;&gt;"Each",INDEX('Receipt'!$F$8:$F$57,MATCH(B82,'Receipt'!$A$8:$A$57,0))&lt;&gt;"Pack"),"Order unit invalid",IF(OR(NOT(ISNUMBER(INDEX('Receipt'!$G$8:$G$57,MATCH(B82,'Receipt'!$A$8:$A$57,0)))),INDEX('Receipt'!$G$8:$G$57,MATCH(B82,'Receipt'!$A$8:$A$57,0))&lt;=0,MOD(INDEX('Receipt'!$G$8:$G$57,MATCH(B82,'Receipt'!$A$8:$A$57,0)),1)&lt;&gt;0),"Order quantity must be positive whole",IF(AND(INDEX('Receipt'!$I$8:$I$57,MATCH(B82,'Receipt'!$A$8:$A$57,0))&lt;&gt;"Yes",INDEX('Receipt'!$I$8:$I$57,MATCH(B82,'Receipt'!$A$8:$A$57,0))&lt;&gt;"No"),"Order final status invalid",IF(COUNTIFS('Item Register'!$A$8:$A$57,INDEX('Receipt'!$B$8:$B$57,MATCH(B82,'Receipt'!$A$8:$A$57,0)))&lt;&gt;1,"Missing or duplicate Item ID",IF(INDEX('Item Register'!$C$8:$C$57,MATCH(INDEX('Receipt'!$B$8:$B$57,MATCH(B82,'Receipt'!$A$8:$A$57,0)),'Item Register'!$A$8:$A$57,0))&lt;&gt;INDEX('Receipt'!$C$8:$C$57,MATCH(B82,'Receipt'!$A$8:$A$57,0)),"Revision mismatch",IF(INDEX('Item Register'!$J$8:$J$57,MATCH(INDEX('Receipt'!$B$8:$B$57,MATCH(B82,'Receipt'!$A$8:$A$57,0)),'Item Register'!$A$8:$A$57,0))&lt;&gt;"Recorded","Item record incomplete","Linked")))))))))&lt;&gt;"Linked",IF(COUNTIFS('Receipt'!$A$8:$A$57,B82)&lt;&gt;1,"Missing or duplicate order line",IF(INDEX('Receipt'!$C$8:$C$57,MATCH(B82,'Receipt'!$A$8:$A$57,0))&lt;&gt;C82,"Revision mismatch",IF(OR(LEN(INDEX('Receipt'!$B$8:$B$57,MATCH(B82,'Receipt'!$A$8:$A$57,0))&amp;"")=0,LEN(INDEX('Receipt'!$C$8:$C$57,MATCH(B82,'Receipt'!$A$8:$A$57,0))&amp;"")=0,LEN(INDEX('Receipt'!$D$8:$D$57,MATCH(B82,'Receipt'!$A$8:$A$57,0))&amp;"")=0,LEN(INDEX('Receipt'!$E$8:$E$57,MATCH(B82,'Receipt'!$A$8:$A$57,0))&amp;"")=0,LEN(INDEX('Receipt'!$F$8:$F$57,MATCH(B82,'Receipt'!$A$8:$A$57,0))&amp;"")=0,LEN(INDEX('Receipt'!$G$8:$G$57,MATCH(B82,'Receipt'!$A$8:$A$57,0))&amp;"")=0,LEN(INDEX('Receipt'!$I$8:$I$57,MATCH(B82,'Receipt'!$A$8:$A$57,0))&amp;"")=0),"Order line incomplete",IF(AND(INDEX('Receipt'!$F$8:$F$57,MATCH(B82,'Receipt'!$A$8:$A$57,0))&lt;&gt;"Each",INDEX('Receipt'!$F$8:$F$57,MATCH(B82,'Receipt'!$A$8:$A$57,0))&lt;&gt;"Pack"),"Order unit invalid",IF(OR(NOT(ISNUMBER(INDEX('Receipt'!$G$8:$G$57,MATCH(B82,'Receipt'!$A$8:$A$57,0)))),INDEX('Receipt'!$G$8:$G$57,MATCH(B82,'Receipt'!$A$8:$A$57,0))&lt;=0,MOD(INDEX('Receipt'!$G$8:$G$57,MATCH(B82,'Receipt'!$A$8:$A$57,0)),1)&lt;&gt;0),"Order quantity must be positive whole",IF(AND(INDEX('Receipt'!$I$8:$I$57,MATCH(B82,'Receipt'!$A$8:$A$57,0))&lt;&gt;"Yes",INDEX('Receipt'!$I$8:$I$57,MATCH(B82,'Receipt'!$A$8:$A$57,0))&lt;&gt;"No"),"Order final status invalid",IF(COUNTIFS('Item Register'!$A$8:$A$57,INDEX('Receipt'!$B$8:$B$57,MATCH(B82,'Receipt'!$A$8:$A$57,0)))&lt;&gt;1,"Missing or duplicate Item ID",IF(INDEX('Item Register'!$C$8:$C$57,MATCH(INDEX('Receipt'!$B$8:$B$57,MATCH(B82,'Receipt'!$A$8:$A$57,0)),'Item Register'!$A$8:$A$57,0))&lt;&gt;INDEX('Receipt'!$C$8:$C$57,MATCH(B82,'Receipt'!$A$8:$A$57,0)),"Revision mismatch",IF(INDEX('Item Register'!$J$8:$J$57,MATCH(INDEX('Receipt'!$B$8:$B$57,MATCH(B82,'Receipt'!$A$8:$A$57,0)),'Item Register'!$A$8:$A$57,0))&lt;&gt;"Recorded","Item record incomplete","Linked"))))))))),"Receipt recorded"))))))))</x:f>
      </x:c>
      <x:c r="M82" s="1"/>
    </x:row>
    <x:row r="83" ht="38" customHeight="1">
      <x:c r="A83" s="23"/>
      <x:c r="B83" s="23"/>
      <x:c r="C83" s="23"/>
      <x:c r="D83" s="24"/>
      <x:c r="E83" s="22"/>
      <x:c r="F83" s="25"/>
      <x:c r="G83" s="25"/>
      <x:c r="H83" s="23"/>
      <x:c r="I83" s="23"/>
      <x:c r="J83" s="23"/>
      <x:c r="K83" s="24"/>
      <x:c r="L83" s="27" t="str">
        <x:f>IF(LEN(A83&amp;"")=0,IF(COUNTA(A83,B83,C83,D83,E83,F83,G83,H83,I83,J83,K83)=0,"","Enter Receipt event ID"),IF(COUNTIFS('Receipt'!$A$68:$A$117,A83)&lt;&gt;1,"Duplicate receipt event",IF(OR(LEN(B83&amp;"")=0,LEN(C83&amp;"")=0,LEN(D83&amp;"")=0,LEN(E83&amp;"")=0,LEN(F83&amp;"")=0,LEN(G83&amp;"")=0,LEN(H83&amp;"")=0,LEN(I83&amp;"")=0,LEN(J83&amp;"")=0,LEN(K83&amp;"")=0),"Complete physical receipt and review",IF(E83&lt;&gt;"Each","Record physical receipts in Each",IF(OR(OR(NOT(ISNUMBER(F83)),F83&lt;0,MOD(F83,1)&lt;&gt;0,NOT(ISNUMBER(G83)),G83&lt;0,MOD(G83,1)&lt;&gt;0),G83&gt;F83),"Invalid received or accepted piece count",IF(OR(NOT(ISNUMBER(D83)),D83&lt;=0,NOT(ISNUMBER(K83)),K83&lt;=0),"Enter valid receipt and review dates",IF(AND(G83&lt;F83,H83="None"),"Record damage or exclusion reference",IF(IF(COUNTIFS('Receipt'!$A$8:$A$57,B83)&lt;&gt;1,"Missing or duplicate order line",IF(INDEX('Receipt'!$C$8:$C$57,MATCH(B83,'Receipt'!$A$8:$A$57,0))&lt;&gt;C83,"Revision mismatch",IF(OR(LEN(INDEX('Receipt'!$B$8:$B$57,MATCH(B83,'Receipt'!$A$8:$A$57,0))&amp;"")=0,LEN(INDEX('Receipt'!$C$8:$C$57,MATCH(B83,'Receipt'!$A$8:$A$57,0))&amp;"")=0,LEN(INDEX('Receipt'!$D$8:$D$57,MATCH(B83,'Receipt'!$A$8:$A$57,0))&amp;"")=0,LEN(INDEX('Receipt'!$E$8:$E$57,MATCH(B83,'Receipt'!$A$8:$A$57,0))&amp;"")=0,LEN(INDEX('Receipt'!$F$8:$F$57,MATCH(B83,'Receipt'!$A$8:$A$57,0))&amp;"")=0,LEN(INDEX('Receipt'!$G$8:$G$57,MATCH(B83,'Receipt'!$A$8:$A$57,0))&amp;"")=0,LEN(INDEX('Receipt'!$I$8:$I$57,MATCH(B83,'Receipt'!$A$8:$A$57,0))&amp;"")=0),"Order line incomplete",IF(AND(INDEX('Receipt'!$F$8:$F$57,MATCH(B83,'Receipt'!$A$8:$A$57,0))&lt;&gt;"Each",INDEX('Receipt'!$F$8:$F$57,MATCH(B83,'Receipt'!$A$8:$A$57,0))&lt;&gt;"Pack"),"Order unit invalid",IF(OR(NOT(ISNUMBER(INDEX('Receipt'!$G$8:$G$57,MATCH(B83,'Receipt'!$A$8:$A$57,0)))),INDEX('Receipt'!$G$8:$G$57,MATCH(B83,'Receipt'!$A$8:$A$57,0))&lt;=0,MOD(INDEX('Receipt'!$G$8:$G$57,MATCH(B83,'Receipt'!$A$8:$A$57,0)),1)&lt;&gt;0),"Order quantity must be positive whole",IF(AND(INDEX('Receipt'!$I$8:$I$57,MATCH(B83,'Receipt'!$A$8:$A$57,0))&lt;&gt;"Yes",INDEX('Receipt'!$I$8:$I$57,MATCH(B83,'Receipt'!$A$8:$A$57,0))&lt;&gt;"No"),"Order final status invalid",IF(COUNTIFS('Item Register'!$A$8:$A$57,INDEX('Receipt'!$B$8:$B$57,MATCH(B83,'Receipt'!$A$8:$A$57,0)))&lt;&gt;1,"Missing or duplicate Item ID",IF(INDEX('Item Register'!$C$8:$C$57,MATCH(INDEX('Receipt'!$B$8:$B$57,MATCH(B83,'Receipt'!$A$8:$A$57,0)),'Item Register'!$A$8:$A$57,0))&lt;&gt;INDEX('Receipt'!$C$8:$C$57,MATCH(B83,'Receipt'!$A$8:$A$57,0)),"Revision mismatch",IF(INDEX('Item Register'!$J$8:$J$57,MATCH(INDEX('Receipt'!$B$8:$B$57,MATCH(B83,'Receipt'!$A$8:$A$57,0)),'Item Register'!$A$8:$A$57,0))&lt;&gt;"Recorded","Item record incomplete","Linked")))))))))&lt;&gt;"Linked",IF(COUNTIFS('Receipt'!$A$8:$A$57,B83)&lt;&gt;1,"Missing or duplicate order line",IF(INDEX('Receipt'!$C$8:$C$57,MATCH(B83,'Receipt'!$A$8:$A$57,0))&lt;&gt;C83,"Revision mismatch",IF(OR(LEN(INDEX('Receipt'!$B$8:$B$57,MATCH(B83,'Receipt'!$A$8:$A$57,0))&amp;"")=0,LEN(INDEX('Receipt'!$C$8:$C$57,MATCH(B83,'Receipt'!$A$8:$A$57,0))&amp;"")=0,LEN(INDEX('Receipt'!$D$8:$D$57,MATCH(B83,'Receipt'!$A$8:$A$57,0))&amp;"")=0,LEN(INDEX('Receipt'!$E$8:$E$57,MATCH(B83,'Receipt'!$A$8:$A$57,0))&amp;"")=0,LEN(INDEX('Receipt'!$F$8:$F$57,MATCH(B83,'Receipt'!$A$8:$A$57,0))&amp;"")=0,LEN(INDEX('Receipt'!$G$8:$G$57,MATCH(B83,'Receipt'!$A$8:$A$57,0))&amp;"")=0,LEN(INDEX('Receipt'!$I$8:$I$57,MATCH(B83,'Receipt'!$A$8:$A$57,0))&amp;"")=0),"Order line incomplete",IF(AND(INDEX('Receipt'!$F$8:$F$57,MATCH(B83,'Receipt'!$A$8:$A$57,0))&lt;&gt;"Each",INDEX('Receipt'!$F$8:$F$57,MATCH(B83,'Receipt'!$A$8:$A$57,0))&lt;&gt;"Pack"),"Order unit invalid",IF(OR(NOT(ISNUMBER(INDEX('Receipt'!$G$8:$G$57,MATCH(B83,'Receipt'!$A$8:$A$57,0)))),INDEX('Receipt'!$G$8:$G$57,MATCH(B83,'Receipt'!$A$8:$A$57,0))&lt;=0,MOD(INDEX('Receipt'!$G$8:$G$57,MATCH(B83,'Receipt'!$A$8:$A$57,0)),1)&lt;&gt;0),"Order quantity must be positive whole",IF(AND(INDEX('Receipt'!$I$8:$I$57,MATCH(B83,'Receipt'!$A$8:$A$57,0))&lt;&gt;"Yes",INDEX('Receipt'!$I$8:$I$57,MATCH(B83,'Receipt'!$A$8:$A$57,0))&lt;&gt;"No"),"Order final status invalid",IF(COUNTIFS('Item Register'!$A$8:$A$57,INDEX('Receipt'!$B$8:$B$57,MATCH(B83,'Receipt'!$A$8:$A$57,0)))&lt;&gt;1,"Missing or duplicate Item ID",IF(INDEX('Item Register'!$C$8:$C$57,MATCH(INDEX('Receipt'!$B$8:$B$57,MATCH(B83,'Receipt'!$A$8:$A$57,0)),'Item Register'!$A$8:$A$57,0))&lt;&gt;INDEX('Receipt'!$C$8:$C$57,MATCH(B83,'Receipt'!$A$8:$A$57,0)),"Revision mismatch",IF(INDEX('Item Register'!$J$8:$J$57,MATCH(INDEX('Receipt'!$B$8:$B$57,MATCH(B83,'Receipt'!$A$8:$A$57,0)),'Item Register'!$A$8:$A$57,0))&lt;&gt;"Recorded","Item record incomplete","Linked"))))))))),"Receipt recorded"))))))))</x:f>
      </x:c>
      <x:c r="M83" s="1"/>
    </x:row>
    <x:row r="84" ht="38" customHeight="1">
      <x:c r="A84" s="23"/>
      <x:c r="B84" s="23"/>
      <x:c r="C84" s="23"/>
      <x:c r="D84" s="24"/>
      <x:c r="E84" s="22"/>
      <x:c r="F84" s="25"/>
      <x:c r="G84" s="25"/>
      <x:c r="H84" s="23"/>
      <x:c r="I84" s="23"/>
      <x:c r="J84" s="23"/>
      <x:c r="K84" s="24"/>
      <x:c r="L84" s="27" t="str">
        <x:f>IF(LEN(A84&amp;"")=0,IF(COUNTA(A84,B84,C84,D84,E84,F84,G84,H84,I84,J84,K84)=0,"","Enter Receipt event ID"),IF(COUNTIFS('Receipt'!$A$68:$A$117,A84)&lt;&gt;1,"Duplicate receipt event",IF(OR(LEN(B84&amp;"")=0,LEN(C84&amp;"")=0,LEN(D84&amp;"")=0,LEN(E84&amp;"")=0,LEN(F84&amp;"")=0,LEN(G84&amp;"")=0,LEN(H84&amp;"")=0,LEN(I84&amp;"")=0,LEN(J84&amp;"")=0,LEN(K84&amp;"")=0),"Complete physical receipt and review",IF(E84&lt;&gt;"Each","Record physical receipts in Each",IF(OR(OR(NOT(ISNUMBER(F84)),F84&lt;0,MOD(F84,1)&lt;&gt;0,NOT(ISNUMBER(G84)),G84&lt;0,MOD(G84,1)&lt;&gt;0),G84&gt;F84),"Invalid received or accepted piece count",IF(OR(NOT(ISNUMBER(D84)),D84&lt;=0,NOT(ISNUMBER(K84)),K84&lt;=0),"Enter valid receipt and review dates",IF(AND(G84&lt;F84,H84="None"),"Record damage or exclusion reference",IF(IF(COUNTIFS('Receipt'!$A$8:$A$57,B84)&lt;&gt;1,"Missing or duplicate order line",IF(INDEX('Receipt'!$C$8:$C$57,MATCH(B84,'Receipt'!$A$8:$A$57,0))&lt;&gt;C84,"Revision mismatch",IF(OR(LEN(INDEX('Receipt'!$B$8:$B$57,MATCH(B84,'Receipt'!$A$8:$A$57,0))&amp;"")=0,LEN(INDEX('Receipt'!$C$8:$C$57,MATCH(B84,'Receipt'!$A$8:$A$57,0))&amp;"")=0,LEN(INDEX('Receipt'!$D$8:$D$57,MATCH(B84,'Receipt'!$A$8:$A$57,0))&amp;"")=0,LEN(INDEX('Receipt'!$E$8:$E$57,MATCH(B84,'Receipt'!$A$8:$A$57,0))&amp;"")=0,LEN(INDEX('Receipt'!$F$8:$F$57,MATCH(B84,'Receipt'!$A$8:$A$57,0))&amp;"")=0,LEN(INDEX('Receipt'!$G$8:$G$57,MATCH(B84,'Receipt'!$A$8:$A$57,0))&amp;"")=0,LEN(INDEX('Receipt'!$I$8:$I$57,MATCH(B84,'Receipt'!$A$8:$A$57,0))&amp;"")=0),"Order line incomplete",IF(AND(INDEX('Receipt'!$F$8:$F$57,MATCH(B84,'Receipt'!$A$8:$A$57,0))&lt;&gt;"Each",INDEX('Receipt'!$F$8:$F$57,MATCH(B84,'Receipt'!$A$8:$A$57,0))&lt;&gt;"Pack"),"Order unit invalid",IF(OR(NOT(ISNUMBER(INDEX('Receipt'!$G$8:$G$57,MATCH(B84,'Receipt'!$A$8:$A$57,0)))),INDEX('Receipt'!$G$8:$G$57,MATCH(B84,'Receipt'!$A$8:$A$57,0))&lt;=0,MOD(INDEX('Receipt'!$G$8:$G$57,MATCH(B84,'Receipt'!$A$8:$A$57,0)),1)&lt;&gt;0),"Order quantity must be positive whole",IF(AND(INDEX('Receipt'!$I$8:$I$57,MATCH(B84,'Receipt'!$A$8:$A$57,0))&lt;&gt;"Yes",INDEX('Receipt'!$I$8:$I$57,MATCH(B84,'Receipt'!$A$8:$A$57,0))&lt;&gt;"No"),"Order final status invalid",IF(COUNTIFS('Item Register'!$A$8:$A$57,INDEX('Receipt'!$B$8:$B$57,MATCH(B84,'Receipt'!$A$8:$A$57,0)))&lt;&gt;1,"Missing or duplicate Item ID",IF(INDEX('Item Register'!$C$8:$C$57,MATCH(INDEX('Receipt'!$B$8:$B$57,MATCH(B84,'Receipt'!$A$8:$A$57,0)),'Item Register'!$A$8:$A$57,0))&lt;&gt;INDEX('Receipt'!$C$8:$C$57,MATCH(B84,'Receipt'!$A$8:$A$57,0)),"Revision mismatch",IF(INDEX('Item Register'!$J$8:$J$57,MATCH(INDEX('Receipt'!$B$8:$B$57,MATCH(B84,'Receipt'!$A$8:$A$57,0)),'Item Register'!$A$8:$A$57,0))&lt;&gt;"Recorded","Item record incomplete","Linked")))))))))&lt;&gt;"Linked",IF(COUNTIFS('Receipt'!$A$8:$A$57,B84)&lt;&gt;1,"Missing or duplicate order line",IF(INDEX('Receipt'!$C$8:$C$57,MATCH(B84,'Receipt'!$A$8:$A$57,0))&lt;&gt;C84,"Revision mismatch",IF(OR(LEN(INDEX('Receipt'!$B$8:$B$57,MATCH(B84,'Receipt'!$A$8:$A$57,0))&amp;"")=0,LEN(INDEX('Receipt'!$C$8:$C$57,MATCH(B84,'Receipt'!$A$8:$A$57,0))&amp;"")=0,LEN(INDEX('Receipt'!$D$8:$D$57,MATCH(B84,'Receipt'!$A$8:$A$57,0))&amp;"")=0,LEN(INDEX('Receipt'!$E$8:$E$57,MATCH(B84,'Receipt'!$A$8:$A$57,0))&amp;"")=0,LEN(INDEX('Receipt'!$F$8:$F$57,MATCH(B84,'Receipt'!$A$8:$A$57,0))&amp;"")=0,LEN(INDEX('Receipt'!$G$8:$G$57,MATCH(B84,'Receipt'!$A$8:$A$57,0))&amp;"")=0,LEN(INDEX('Receipt'!$I$8:$I$57,MATCH(B84,'Receipt'!$A$8:$A$57,0))&amp;"")=0),"Order line incomplete",IF(AND(INDEX('Receipt'!$F$8:$F$57,MATCH(B84,'Receipt'!$A$8:$A$57,0))&lt;&gt;"Each",INDEX('Receipt'!$F$8:$F$57,MATCH(B84,'Receipt'!$A$8:$A$57,0))&lt;&gt;"Pack"),"Order unit invalid",IF(OR(NOT(ISNUMBER(INDEX('Receipt'!$G$8:$G$57,MATCH(B84,'Receipt'!$A$8:$A$57,0)))),INDEX('Receipt'!$G$8:$G$57,MATCH(B84,'Receipt'!$A$8:$A$57,0))&lt;=0,MOD(INDEX('Receipt'!$G$8:$G$57,MATCH(B84,'Receipt'!$A$8:$A$57,0)),1)&lt;&gt;0),"Order quantity must be positive whole",IF(AND(INDEX('Receipt'!$I$8:$I$57,MATCH(B84,'Receipt'!$A$8:$A$57,0))&lt;&gt;"Yes",INDEX('Receipt'!$I$8:$I$57,MATCH(B84,'Receipt'!$A$8:$A$57,0))&lt;&gt;"No"),"Order final status invalid",IF(COUNTIFS('Item Register'!$A$8:$A$57,INDEX('Receipt'!$B$8:$B$57,MATCH(B84,'Receipt'!$A$8:$A$57,0)))&lt;&gt;1,"Missing or duplicate Item ID",IF(INDEX('Item Register'!$C$8:$C$57,MATCH(INDEX('Receipt'!$B$8:$B$57,MATCH(B84,'Receipt'!$A$8:$A$57,0)),'Item Register'!$A$8:$A$57,0))&lt;&gt;INDEX('Receipt'!$C$8:$C$57,MATCH(B84,'Receipt'!$A$8:$A$57,0)),"Revision mismatch",IF(INDEX('Item Register'!$J$8:$J$57,MATCH(INDEX('Receipt'!$B$8:$B$57,MATCH(B84,'Receipt'!$A$8:$A$57,0)),'Item Register'!$A$8:$A$57,0))&lt;&gt;"Recorded","Item record incomplete","Linked"))))))))),"Receipt recorded"))))))))</x:f>
      </x:c>
      <x:c r="M84" s="1"/>
    </x:row>
    <x:row r="85" ht="38" customHeight="1">
      <x:c r="A85" s="23"/>
      <x:c r="B85" s="23"/>
      <x:c r="C85" s="23"/>
      <x:c r="D85" s="24"/>
      <x:c r="E85" s="22"/>
      <x:c r="F85" s="25"/>
      <x:c r="G85" s="25"/>
      <x:c r="H85" s="23"/>
      <x:c r="I85" s="23"/>
      <x:c r="J85" s="23"/>
      <x:c r="K85" s="24"/>
      <x:c r="L85" s="27" t="str">
        <x:f>IF(LEN(A85&amp;"")=0,IF(COUNTA(A85,B85,C85,D85,E85,F85,G85,H85,I85,J85,K85)=0,"","Enter Receipt event ID"),IF(COUNTIFS('Receipt'!$A$68:$A$117,A85)&lt;&gt;1,"Duplicate receipt event",IF(OR(LEN(B85&amp;"")=0,LEN(C85&amp;"")=0,LEN(D85&amp;"")=0,LEN(E85&amp;"")=0,LEN(F85&amp;"")=0,LEN(G85&amp;"")=0,LEN(H85&amp;"")=0,LEN(I85&amp;"")=0,LEN(J85&amp;"")=0,LEN(K85&amp;"")=0),"Complete physical receipt and review",IF(E85&lt;&gt;"Each","Record physical receipts in Each",IF(OR(OR(NOT(ISNUMBER(F85)),F85&lt;0,MOD(F85,1)&lt;&gt;0,NOT(ISNUMBER(G85)),G85&lt;0,MOD(G85,1)&lt;&gt;0),G85&gt;F85),"Invalid received or accepted piece count",IF(OR(NOT(ISNUMBER(D85)),D85&lt;=0,NOT(ISNUMBER(K85)),K85&lt;=0),"Enter valid receipt and review dates",IF(AND(G85&lt;F85,H85="None"),"Record damage or exclusion reference",IF(IF(COUNTIFS('Receipt'!$A$8:$A$57,B85)&lt;&gt;1,"Missing or duplicate order line",IF(INDEX('Receipt'!$C$8:$C$57,MATCH(B85,'Receipt'!$A$8:$A$57,0))&lt;&gt;C85,"Revision mismatch",IF(OR(LEN(INDEX('Receipt'!$B$8:$B$57,MATCH(B85,'Receipt'!$A$8:$A$57,0))&amp;"")=0,LEN(INDEX('Receipt'!$C$8:$C$57,MATCH(B85,'Receipt'!$A$8:$A$57,0))&amp;"")=0,LEN(INDEX('Receipt'!$D$8:$D$57,MATCH(B85,'Receipt'!$A$8:$A$57,0))&amp;"")=0,LEN(INDEX('Receipt'!$E$8:$E$57,MATCH(B85,'Receipt'!$A$8:$A$57,0))&amp;"")=0,LEN(INDEX('Receipt'!$F$8:$F$57,MATCH(B85,'Receipt'!$A$8:$A$57,0))&amp;"")=0,LEN(INDEX('Receipt'!$G$8:$G$57,MATCH(B85,'Receipt'!$A$8:$A$57,0))&amp;"")=0,LEN(INDEX('Receipt'!$I$8:$I$57,MATCH(B85,'Receipt'!$A$8:$A$57,0))&amp;"")=0),"Order line incomplete",IF(AND(INDEX('Receipt'!$F$8:$F$57,MATCH(B85,'Receipt'!$A$8:$A$57,0))&lt;&gt;"Each",INDEX('Receipt'!$F$8:$F$57,MATCH(B85,'Receipt'!$A$8:$A$57,0))&lt;&gt;"Pack"),"Order unit invalid",IF(OR(NOT(ISNUMBER(INDEX('Receipt'!$G$8:$G$57,MATCH(B85,'Receipt'!$A$8:$A$57,0)))),INDEX('Receipt'!$G$8:$G$57,MATCH(B85,'Receipt'!$A$8:$A$57,0))&lt;=0,MOD(INDEX('Receipt'!$G$8:$G$57,MATCH(B85,'Receipt'!$A$8:$A$57,0)),1)&lt;&gt;0),"Order quantity must be positive whole",IF(AND(INDEX('Receipt'!$I$8:$I$57,MATCH(B85,'Receipt'!$A$8:$A$57,0))&lt;&gt;"Yes",INDEX('Receipt'!$I$8:$I$57,MATCH(B85,'Receipt'!$A$8:$A$57,0))&lt;&gt;"No"),"Order final status invalid",IF(COUNTIFS('Item Register'!$A$8:$A$57,INDEX('Receipt'!$B$8:$B$57,MATCH(B85,'Receipt'!$A$8:$A$57,0)))&lt;&gt;1,"Missing or duplicate Item ID",IF(INDEX('Item Register'!$C$8:$C$57,MATCH(INDEX('Receipt'!$B$8:$B$57,MATCH(B85,'Receipt'!$A$8:$A$57,0)),'Item Register'!$A$8:$A$57,0))&lt;&gt;INDEX('Receipt'!$C$8:$C$57,MATCH(B85,'Receipt'!$A$8:$A$57,0)),"Revision mismatch",IF(INDEX('Item Register'!$J$8:$J$57,MATCH(INDEX('Receipt'!$B$8:$B$57,MATCH(B85,'Receipt'!$A$8:$A$57,0)),'Item Register'!$A$8:$A$57,0))&lt;&gt;"Recorded","Item record incomplete","Linked")))))))))&lt;&gt;"Linked",IF(COUNTIFS('Receipt'!$A$8:$A$57,B85)&lt;&gt;1,"Missing or duplicate order line",IF(INDEX('Receipt'!$C$8:$C$57,MATCH(B85,'Receipt'!$A$8:$A$57,0))&lt;&gt;C85,"Revision mismatch",IF(OR(LEN(INDEX('Receipt'!$B$8:$B$57,MATCH(B85,'Receipt'!$A$8:$A$57,0))&amp;"")=0,LEN(INDEX('Receipt'!$C$8:$C$57,MATCH(B85,'Receipt'!$A$8:$A$57,0))&amp;"")=0,LEN(INDEX('Receipt'!$D$8:$D$57,MATCH(B85,'Receipt'!$A$8:$A$57,0))&amp;"")=0,LEN(INDEX('Receipt'!$E$8:$E$57,MATCH(B85,'Receipt'!$A$8:$A$57,0))&amp;"")=0,LEN(INDEX('Receipt'!$F$8:$F$57,MATCH(B85,'Receipt'!$A$8:$A$57,0))&amp;"")=0,LEN(INDEX('Receipt'!$G$8:$G$57,MATCH(B85,'Receipt'!$A$8:$A$57,0))&amp;"")=0,LEN(INDEX('Receipt'!$I$8:$I$57,MATCH(B85,'Receipt'!$A$8:$A$57,0))&amp;"")=0),"Order line incomplete",IF(AND(INDEX('Receipt'!$F$8:$F$57,MATCH(B85,'Receipt'!$A$8:$A$57,0))&lt;&gt;"Each",INDEX('Receipt'!$F$8:$F$57,MATCH(B85,'Receipt'!$A$8:$A$57,0))&lt;&gt;"Pack"),"Order unit invalid",IF(OR(NOT(ISNUMBER(INDEX('Receipt'!$G$8:$G$57,MATCH(B85,'Receipt'!$A$8:$A$57,0)))),INDEX('Receipt'!$G$8:$G$57,MATCH(B85,'Receipt'!$A$8:$A$57,0))&lt;=0,MOD(INDEX('Receipt'!$G$8:$G$57,MATCH(B85,'Receipt'!$A$8:$A$57,0)),1)&lt;&gt;0),"Order quantity must be positive whole",IF(AND(INDEX('Receipt'!$I$8:$I$57,MATCH(B85,'Receipt'!$A$8:$A$57,0))&lt;&gt;"Yes",INDEX('Receipt'!$I$8:$I$57,MATCH(B85,'Receipt'!$A$8:$A$57,0))&lt;&gt;"No"),"Order final status invalid",IF(COUNTIFS('Item Register'!$A$8:$A$57,INDEX('Receipt'!$B$8:$B$57,MATCH(B85,'Receipt'!$A$8:$A$57,0)))&lt;&gt;1,"Missing or duplicate Item ID",IF(INDEX('Item Register'!$C$8:$C$57,MATCH(INDEX('Receipt'!$B$8:$B$57,MATCH(B85,'Receipt'!$A$8:$A$57,0)),'Item Register'!$A$8:$A$57,0))&lt;&gt;INDEX('Receipt'!$C$8:$C$57,MATCH(B85,'Receipt'!$A$8:$A$57,0)),"Revision mismatch",IF(INDEX('Item Register'!$J$8:$J$57,MATCH(INDEX('Receipt'!$B$8:$B$57,MATCH(B85,'Receipt'!$A$8:$A$57,0)),'Item Register'!$A$8:$A$57,0))&lt;&gt;"Recorded","Item record incomplete","Linked"))))))))),"Receipt recorded"))))))))</x:f>
      </x:c>
      <x:c r="M85" s="1"/>
    </x:row>
    <x:row r="86" ht="38" customHeight="1">
      <x:c r="A86" s="23"/>
      <x:c r="B86" s="23"/>
      <x:c r="C86" s="23"/>
      <x:c r="D86" s="24"/>
      <x:c r="E86" s="22"/>
      <x:c r="F86" s="25"/>
      <x:c r="G86" s="25"/>
      <x:c r="H86" s="23"/>
      <x:c r="I86" s="23"/>
      <x:c r="J86" s="23"/>
      <x:c r="K86" s="24"/>
      <x:c r="L86" s="27" t="str">
        <x:f>IF(LEN(A86&amp;"")=0,IF(COUNTA(A86,B86,C86,D86,E86,F86,G86,H86,I86,J86,K86)=0,"","Enter Receipt event ID"),IF(COUNTIFS('Receipt'!$A$68:$A$117,A86)&lt;&gt;1,"Duplicate receipt event",IF(OR(LEN(B86&amp;"")=0,LEN(C86&amp;"")=0,LEN(D86&amp;"")=0,LEN(E86&amp;"")=0,LEN(F86&amp;"")=0,LEN(G86&amp;"")=0,LEN(H86&amp;"")=0,LEN(I86&amp;"")=0,LEN(J86&amp;"")=0,LEN(K86&amp;"")=0),"Complete physical receipt and review",IF(E86&lt;&gt;"Each","Record physical receipts in Each",IF(OR(OR(NOT(ISNUMBER(F86)),F86&lt;0,MOD(F86,1)&lt;&gt;0,NOT(ISNUMBER(G86)),G86&lt;0,MOD(G86,1)&lt;&gt;0),G86&gt;F86),"Invalid received or accepted piece count",IF(OR(NOT(ISNUMBER(D86)),D86&lt;=0,NOT(ISNUMBER(K86)),K86&lt;=0),"Enter valid receipt and review dates",IF(AND(G86&lt;F86,H86="None"),"Record damage or exclusion reference",IF(IF(COUNTIFS('Receipt'!$A$8:$A$57,B86)&lt;&gt;1,"Missing or duplicate order line",IF(INDEX('Receipt'!$C$8:$C$57,MATCH(B86,'Receipt'!$A$8:$A$57,0))&lt;&gt;C86,"Revision mismatch",IF(OR(LEN(INDEX('Receipt'!$B$8:$B$57,MATCH(B86,'Receipt'!$A$8:$A$57,0))&amp;"")=0,LEN(INDEX('Receipt'!$C$8:$C$57,MATCH(B86,'Receipt'!$A$8:$A$57,0))&amp;"")=0,LEN(INDEX('Receipt'!$D$8:$D$57,MATCH(B86,'Receipt'!$A$8:$A$57,0))&amp;"")=0,LEN(INDEX('Receipt'!$E$8:$E$57,MATCH(B86,'Receipt'!$A$8:$A$57,0))&amp;"")=0,LEN(INDEX('Receipt'!$F$8:$F$57,MATCH(B86,'Receipt'!$A$8:$A$57,0))&amp;"")=0,LEN(INDEX('Receipt'!$G$8:$G$57,MATCH(B86,'Receipt'!$A$8:$A$57,0))&amp;"")=0,LEN(INDEX('Receipt'!$I$8:$I$57,MATCH(B86,'Receipt'!$A$8:$A$57,0))&amp;"")=0),"Order line incomplete",IF(AND(INDEX('Receipt'!$F$8:$F$57,MATCH(B86,'Receipt'!$A$8:$A$57,0))&lt;&gt;"Each",INDEX('Receipt'!$F$8:$F$57,MATCH(B86,'Receipt'!$A$8:$A$57,0))&lt;&gt;"Pack"),"Order unit invalid",IF(OR(NOT(ISNUMBER(INDEX('Receipt'!$G$8:$G$57,MATCH(B86,'Receipt'!$A$8:$A$57,0)))),INDEX('Receipt'!$G$8:$G$57,MATCH(B86,'Receipt'!$A$8:$A$57,0))&lt;=0,MOD(INDEX('Receipt'!$G$8:$G$57,MATCH(B86,'Receipt'!$A$8:$A$57,0)),1)&lt;&gt;0),"Order quantity must be positive whole",IF(AND(INDEX('Receipt'!$I$8:$I$57,MATCH(B86,'Receipt'!$A$8:$A$57,0))&lt;&gt;"Yes",INDEX('Receipt'!$I$8:$I$57,MATCH(B86,'Receipt'!$A$8:$A$57,0))&lt;&gt;"No"),"Order final status invalid",IF(COUNTIFS('Item Register'!$A$8:$A$57,INDEX('Receipt'!$B$8:$B$57,MATCH(B86,'Receipt'!$A$8:$A$57,0)))&lt;&gt;1,"Missing or duplicate Item ID",IF(INDEX('Item Register'!$C$8:$C$57,MATCH(INDEX('Receipt'!$B$8:$B$57,MATCH(B86,'Receipt'!$A$8:$A$57,0)),'Item Register'!$A$8:$A$57,0))&lt;&gt;INDEX('Receipt'!$C$8:$C$57,MATCH(B86,'Receipt'!$A$8:$A$57,0)),"Revision mismatch",IF(INDEX('Item Register'!$J$8:$J$57,MATCH(INDEX('Receipt'!$B$8:$B$57,MATCH(B86,'Receipt'!$A$8:$A$57,0)),'Item Register'!$A$8:$A$57,0))&lt;&gt;"Recorded","Item record incomplete","Linked")))))))))&lt;&gt;"Linked",IF(COUNTIFS('Receipt'!$A$8:$A$57,B86)&lt;&gt;1,"Missing or duplicate order line",IF(INDEX('Receipt'!$C$8:$C$57,MATCH(B86,'Receipt'!$A$8:$A$57,0))&lt;&gt;C86,"Revision mismatch",IF(OR(LEN(INDEX('Receipt'!$B$8:$B$57,MATCH(B86,'Receipt'!$A$8:$A$57,0))&amp;"")=0,LEN(INDEX('Receipt'!$C$8:$C$57,MATCH(B86,'Receipt'!$A$8:$A$57,0))&amp;"")=0,LEN(INDEX('Receipt'!$D$8:$D$57,MATCH(B86,'Receipt'!$A$8:$A$57,0))&amp;"")=0,LEN(INDEX('Receipt'!$E$8:$E$57,MATCH(B86,'Receipt'!$A$8:$A$57,0))&amp;"")=0,LEN(INDEX('Receipt'!$F$8:$F$57,MATCH(B86,'Receipt'!$A$8:$A$57,0))&amp;"")=0,LEN(INDEX('Receipt'!$G$8:$G$57,MATCH(B86,'Receipt'!$A$8:$A$57,0))&amp;"")=0,LEN(INDEX('Receipt'!$I$8:$I$57,MATCH(B86,'Receipt'!$A$8:$A$57,0))&amp;"")=0),"Order line incomplete",IF(AND(INDEX('Receipt'!$F$8:$F$57,MATCH(B86,'Receipt'!$A$8:$A$57,0))&lt;&gt;"Each",INDEX('Receipt'!$F$8:$F$57,MATCH(B86,'Receipt'!$A$8:$A$57,0))&lt;&gt;"Pack"),"Order unit invalid",IF(OR(NOT(ISNUMBER(INDEX('Receipt'!$G$8:$G$57,MATCH(B86,'Receipt'!$A$8:$A$57,0)))),INDEX('Receipt'!$G$8:$G$57,MATCH(B86,'Receipt'!$A$8:$A$57,0))&lt;=0,MOD(INDEX('Receipt'!$G$8:$G$57,MATCH(B86,'Receipt'!$A$8:$A$57,0)),1)&lt;&gt;0),"Order quantity must be positive whole",IF(AND(INDEX('Receipt'!$I$8:$I$57,MATCH(B86,'Receipt'!$A$8:$A$57,0))&lt;&gt;"Yes",INDEX('Receipt'!$I$8:$I$57,MATCH(B86,'Receipt'!$A$8:$A$57,0))&lt;&gt;"No"),"Order final status invalid",IF(COUNTIFS('Item Register'!$A$8:$A$57,INDEX('Receipt'!$B$8:$B$57,MATCH(B86,'Receipt'!$A$8:$A$57,0)))&lt;&gt;1,"Missing or duplicate Item ID",IF(INDEX('Item Register'!$C$8:$C$57,MATCH(INDEX('Receipt'!$B$8:$B$57,MATCH(B86,'Receipt'!$A$8:$A$57,0)),'Item Register'!$A$8:$A$57,0))&lt;&gt;INDEX('Receipt'!$C$8:$C$57,MATCH(B86,'Receipt'!$A$8:$A$57,0)),"Revision mismatch",IF(INDEX('Item Register'!$J$8:$J$57,MATCH(INDEX('Receipt'!$B$8:$B$57,MATCH(B86,'Receipt'!$A$8:$A$57,0)),'Item Register'!$A$8:$A$57,0))&lt;&gt;"Recorded","Item record incomplete","Linked"))))))))),"Receipt recorded"))))))))</x:f>
      </x:c>
      <x:c r="M86" s="1"/>
    </x:row>
    <x:row r="87" ht="38" customHeight="1">
      <x:c r="A87" s="23"/>
      <x:c r="B87" s="23"/>
      <x:c r="C87" s="23"/>
      <x:c r="D87" s="24"/>
      <x:c r="E87" s="22"/>
      <x:c r="F87" s="25"/>
      <x:c r="G87" s="25"/>
      <x:c r="H87" s="23"/>
      <x:c r="I87" s="23"/>
      <x:c r="J87" s="23"/>
      <x:c r="K87" s="24"/>
      <x:c r="L87" s="27" t="str">
        <x:f>IF(LEN(A87&amp;"")=0,IF(COUNTA(A87,B87,C87,D87,E87,F87,G87,H87,I87,J87,K87)=0,"","Enter Receipt event ID"),IF(COUNTIFS('Receipt'!$A$68:$A$117,A87)&lt;&gt;1,"Duplicate receipt event",IF(OR(LEN(B87&amp;"")=0,LEN(C87&amp;"")=0,LEN(D87&amp;"")=0,LEN(E87&amp;"")=0,LEN(F87&amp;"")=0,LEN(G87&amp;"")=0,LEN(H87&amp;"")=0,LEN(I87&amp;"")=0,LEN(J87&amp;"")=0,LEN(K87&amp;"")=0),"Complete physical receipt and review",IF(E87&lt;&gt;"Each","Record physical receipts in Each",IF(OR(OR(NOT(ISNUMBER(F87)),F87&lt;0,MOD(F87,1)&lt;&gt;0,NOT(ISNUMBER(G87)),G87&lt;0,MOD(G87,1)&lt;&gt;0),G87&gt;F87),"Invalid received or accepted piece count",IF(OR(NOT(ISNUMBER(D87)),D87&lt;=0,NOT(ISNUMBER(K87)),K87&lt;=0),"Enter valid receipt and review dates",IF(AND(G87&lt;F87,H87="None"),"Record damage or exclusion reference",IF(IF(COUNTIFS('Receipt'!$A$8:$A$57,B87)&lt;&gt;1,"Missing or duplicate order line",IF(INDEX('Receipt'!$C$8:$C$57,MATCH(B87,'Receipt'!$A$8:$A$57,0))&lt;&gt;C87,"Revision mismatch",IF(OR(LEN(INDEX('Receipt'!$B$8:$B$57,MATCH(B87,'Receipt'!$A$8:$A$57,0))&amp;"")=0,LEN(INDEX('Receipt'!$C$8:$C$57,MATCH(B87,'Receipt'!$A$8:$A$57,0))&amp;"")=0,LEN(INDEX('Receipt'!$D$8:$D$57,MATCH(B87,'Receipt'!$A$8:$A$57,0))&amp;"")=0,LEN(INDEX('Receipt'!$E$8:$E$57,MATCH(B87,'Receipt'!$A$8:$A$57,0))&amp;"")=0,LEN(INDEX('Receipt'!$F$8:$F$57,MATCH(B87,'Receipt'!$A$8:$A$57,0))&amp;"")=0,LEN(INDEX('Receipt'!$G$8:$G$57,MATCH(B87,'Receipt'!$A$8:$A$57,0))&amp;"")=0,LEN(INDEX('Receipt'!$I$8:$I$57,MATCH(B87,'Receipt'!$A$8:$A$57,0))&amp;"")=0),"Order line incomplete",IF(AND(INDEX('Receipt'!$F$8:$F$57,MATCH(B87,'Receipt'!$A$8:$A$57,0))&lt;&gt;"Each",INDEX('Receipt'!$F$8:$F$57,MATCH(B87,'Receipt'!$A$8:$A$57,0))&lt;&gt;"Pack"),"Order unit invalid",IF(OR(NOT(ISNUMBER(INDEX('Receipt'!$G$8:$G$57,MATCH(B87,'Receipt'!$A$8:$A$57,0)))),INDEX('Receipt'!$G$8:$G$57,MATCH(B87,'Receipt'!$A$8:$A$57,0))&lt;=0,MOD(INDEX('Receipt'!$G$8:$G$57,MATCH(B87,'Receipt'!$A$8:$A$57,0)),1)&lt;&gt;0),"Order quantity must be positive whole",IF(AND(INDEX('Receipt'!$I$8:$I$57,MATCH(B87,'Receipt'!$A$8:$A$57,0))&lt;&gt;"Yes",INDEX('Receipt'!$I$8:$I$57,MATCH(B87,'Receipt'!$A$8:$A$57,0))&lt;&gt;"No"),"Order final status invalid",IF(COUNTIFS('Item Register'!$A$8:$A$57,INDEX('Receipt'!$B$8:$B$57,MATCH(B87,'Receipt'!$A$8:$A$57,0)))&lt;&gt;1,"Missing or duplicate Item ID",IF(INDEX('Item Register'!$C$8:$C$57,MATCH(INDEX('Receipt'!$B$8:$B$57,MATCH(B87,'Receipt'!$A$8:$A$57,0)),'Item Register'!$A$8:$A$57,0))&lt;&gt;INDEX('Receipt'!$C$8:$C$57,MATCH(B87,'Receipt'!$A$8:$A$57,0)),"Revision mismatch",IF(INDEX('Item Register'!$J$8:$J$57,MATCH(INDEX('Receipt'!$B$8:$B$57,MATCH(B87,'Receipt'!$A$8:$A$57,0)),'Item Register'!$A$8:$A$57,0))&lt;&gt;"Recorded","Item record incomplete","Linked")))))))))&lt;&gt;"Linked",IF(COUNTIFS('Receipt'!$A$8:$A$57,B87)&lt;&gt;1,"Missing or duplicate order line",IF(INDEX('Receipt'!$C$8:$C$57,MATCH(B87,'Receipt'!$A$8:$A$57,0))&lt;&gt;C87,"Revision mismatch",IF(OR(LEN(INDEX('Receipt'!$B$8:$B$57,MATCH(B87,'Receipt'!$A$8:$A$57,0))&amp;"")=0,LEN(INDEX('Receipt'!$C$8:$C$57,MATCH(B87,'Receipt'!$A$8:$A$57,0))&amp;"")=0,LEN(INDEX('Receipt'!$D$8:$D$57,MATCH(B87,'Receipt'!$A$8:$A$57,0))&amp;"")=0,LEN(INDEX('Receipt'!$E$8:$E$57,MATCH(B87,'Receipt'!$A$8:$A$57,0))&amp;"")=0,LEN(INDEX('Receipt'!$F$8:$F$57,MATCH(B87,'Receipt'!$A$8:$A$57,0))&amp;"")=0,LEN(INDEX('Receipt'!$G$8:$G$57,MATCH(B87,'Receipt'!$A$8:$A$57,0))&amp;"")=0,LEN(INDEX('Receipt'!$I$8:$I$57,MATCH(B87,'Receipt'!$A$8:$A$57,0))&amp;"")=0),"Order line incomplete",IF(AND(INDEX('Receipt'!$F$8:$F$57,MATCH(B87,'Receipt'!$A$8:$A$57,0))&lt;&gt;"Each",INDEX('Receipt'!$F$8:$F$57,MATCH(B87,'Receipt'!$A$8:$A$57,0))&lt;&gt;"Pack"),"Order unit invalid",IF(OR(NOT(ISNUMBER(INDEX('Receipt'!$G$8:$G$57,MATCH(B87,'Receipt'!$A$8:$A$57,0)))),INDEX('Receipt'!$G$8:$G$57,MATCH(B87,'Receipt'!$A$8:$A$57,0))&lt;=0,MOD(INDEX('Receipt'!$G$8:$G$57,MATCH(B87,'Receipt'!$A$8:$A$57,0)),1)&lt;&gt;0),"Order quantity must be positive whole",IF(AND(INDEX('Receipt'!$I$8:$I$57,MATCH(B87,'Receipt'!$A$8:$A$57,0))&lt;&gt;"Yes",INDEX('Receipt'!$I$8:$I$57,MATCH(B87,'Receipt'!$A$8:$A$57,0))&lt;&gt;"No"),"Order final status invalid",IF(COUNTIFS('Item Register'!$A$8:$A$57,INDEX('Receipt'!$B$8:$B$57,MATCH(B87,'Receipt'!$A$8:$A$57,0)))&lt;&gt;1,"Missing or duplicate Item ID",IF(INDEX('Item Register'!$C$8:$C$57,MATCH(INDEX('Receipt'!$B$8:$B$57,MATCH(B87,'Receipt'!$A$8:$A$57,0)),'Item Register'!$A$8:$A$57,0))&lt;&gt;INDEX('Receipt'!$C$8:$C$57,MATCH(B87,'Receipt'!$A$8:$A$57,0)),"Revision mismatch",IF(INDEX('Item Register'!$J$8:$J$57,MATCH(INDEX('Receipt'!$B$8:$B$57,MATCH(B87,'Receipt'!$A$8:$A$57,0)),'Item Register'!$A$8:$A$57,0))&lt;&gt;"Recorded","Item record incomplete","Linked"))))))))),"Receipt recorded"))))))))</x:f>
      </x:c>
      <x:c r="M87" s="1"/>
    </x:row>
    <x:row r="88" ht="38" customHeight="1">
      <x:c r="A88" s="23"/>
      <x:c r="B88" s="23"/>
      <x:c r="C88" s="23"/>
      <x:c r="D88" s="24"/>
      <x:c r="E88" s="22"/>
      <x:c r="F88" s="25"/>
      <x:c r="G88" s="25"/>
      <x:c r="H88" s="23"/>
      <x:c r="I88" s="23"/>
      <x:c r="J88" s="23"/>
      <x:c r="K88" s="24"/>
      <x:c r="L88" s="27" t="str">
        <x:f>IF(LEN(A88&amp;"")=0,IF(COUNTA(A88,B88,C88,D88,E88,F88,G88,H88,I88,J88,K88)=0,"","Enter Receipt event ID"),IF(COUNTIFS('Receipt'!$A$68:$A$117,A88)&lt;&gt;1,"Duplicate receipt event",IF(OR(LEN(B88&amp;"")=0,LEN(C88&amp;"")=0,LEN(D88&amp;"")=0,LEN(E88&amp;"")=0,LEN(F88&amp;"")=0,LEN(G88&amp;"")=0,LEN(H88&amp;"")=0,LEN(I88&amp;"")=0,LEN(J88&amp;"")=0,LEN(K88&amp;"")=0),"Complete physical receipt and review",IF(E88&lt;&gt;"Each","Record physical receipts in Each",IF(OR(OR(NOT(ISNUMBER(F88)),F88&lt;0,MOD(F88,1)&lt;&gt;0,NOT(ISNUMBER(G88)),G88&lt;0,MOD(G88,1)&lt;&gt;0),G88&gt;F88),"Invalid received or accepted piece count",IF(OR(NOT(ISNUMBER(D88)),D88&lt;=0,NOT(ISNUMBER(K88)),K88&lt;=0),"Enter valid receipt and review dates",IF(AND(G88&lt;F88,H88="None"),"Record damage or exclusion reference",IF(IF(COUNTIFS('Receipt'!$A$8:$A$57,B88)&lt;&gt;1,"Missing or duplicate order line",IF(INDEX('Receipt'!$C$8:$C$57,MATCH(B88,'Receipt'!$A$8:$A$57,0))&lt;&gt;C88,"Revision mismatch",IF(OR(LEN(INDEX('Receipt'!$B$8:$B$57,MATCH(B88,'Receipt'!$A$8:$A$57,0))&amp;"")=0,LEN(INDEX('Receipt'!$C$8:$C$57,MATCH(B88,'Receipt'!$A$8:$A$57,0))&amp;"")=0,LEN(INDEX('Receipt'!$D$8:$D$57,MATCH(B88,'Receipt'!$A$8:$A$57,0))&amp;"")=0,LEN(INDEX('Receipt'!$E$8:$E$57,MATCH(B88,'Receipt'!$A$8:$A$57,0))&amp;"")=0,LEN(INDEX('Receipt'!$F$8:$F$57,MATCH(B88,'Receipt'!$A$8:$A$57,0))&amp;"")=0,LEN(INDEX('Receipt'!$G$8:$G$57,MATCH(B88,'Receipt'!$A$8:$A$57,0))&amp;"")=0,LEN(INDEX('Receipt'!$I$8:$I$57,MATCH(B88,'Receipt'!$A$8:$A$57,0))&amp;"")=0),"Order line incomplete",IF(AND(INDEX('Receipt'!$F$8:$F$57,MATCH(B88,'Receipt'!$A$8:$A$57,0))&lt;&gt;"Each",INDEX('Receipt'!$F$8:$F$57,MATCH(B88,'Receipt'!$A$8:$A$57,0))&lt;&gt;"Pack"),"Order unit invalid",IF(OR(NOT(ISNUMBER(INDEX('Receipt'!$G$8:$G$57,MATCH(B88,'Receipt'!$A$8:$A$57,0)))),INDEX('Receipt'!$G$8:$G$57,MATCH(B88,'Receipt'!$A$8:$A$57,0))&lt;=0,MOD(INDEX('Receipt'!$G$8:$G$57,MATCH(B88,'Receipt'!$A$8:$A$57,0)),1)&lt;&gt;0),"Order quantity must be positive whole",IF(AND(INDEX('Receipt'!$I$8:$I$57,MATCH(B88,'Receipt'!$A$8:$A$57,0))&lt;&gt;"Yes",INDEX('Receipt'!$I$8:$I$57,MATCH(B88,'Receipt'!$A$8:$A$57,0))&lt;&gt;"No"),"Order final status invalid",IF(COUNTIFS('Item Register'!$A$8:$A$57,INDEX('Receipt'!$B$8:$B$57,MATCH(B88,'Receipt'!$A$8:$A$57,0)))&lt;&gt;1,"Missing or duplicate Item ID",IF(INDEX('Item Register'!$C$8:$C$57,MATCH(INDEX('Receipt'!$B$8:$B$57,MATCH(B88,'Receipt'!$A$8:$A$57,0)),'Item Register'!$A$8:$A$57,0))&lt;&gt;INDEX('Receipt'!$C$8:$C$57,MATCH(B88,'Receipt'!$A$8:$A$57,0)),"Revision mismatch",IF(INDEX('Item Register'!$J$8:$J$57,MATCH(INDEX('Receipt'!$B$8:$B$57,MATCH(B88,'Receipt'!$A$8:$A$57,0)),'Item Register'!$A$8:$A$57,0))&lt;&gt;"Recorded","Item record incomplete","Linked")))))))))&lt;&gt;"Linked",IF(COUNTIFS('Receipt'!$A$8:$A$57,B88)&lt;&gt;1,"Missing or duplicate order line",IF(INDEX('Receipt'!$C$8:$C$57,MATCH(B88,'Receipt'!$A$8:$A$57,0))&lt;&gt;C88,"Revision mismatch",IF(OR(LEN(INDEX('Receipt'!$B$8:$B$57,MATCH(B88,'Receipt'!$A$8:$A$57,0))&amp;"")=0,LEN(INDEX('Receipt'!$C$8:$C$57,MATCH(B88,'Receipt'!$A$8:$A$57,0))&amp;"")=0,LEN(INDEX('Receipt'!$D$8:$D$57,MATCH(B88,'Receipt'!$A$8:$A$57,0))&amp;"")=0,LEN(INDEX('Receipt'!$E$8:$E$57,MATCH(B88,'Receipt'!$A$8:$A$57,0))&amp;"")=0,LEN(INDEX('Receipt'!$F$8:$F$57,MATCH(B88,'Receipt'!$A$8:$A$57,0))&amp;"")=0,LEN(INDEX('Receipt'!$G$8:$G$57,MATCH(B88,'Receipt'!$A$8:$A$57,0))&amp;"")=0,LEN(INDEX('Receipt'!$I$8:$I$57,MATCH(B88,'Receipt'!$A$8:$A$57,0))&amp;"")=0),"Order line incomplete",IF(AND(INDEX('Receipt'!$F$8:$F$57,MATCH(B88,'Receipt'!$A$8:$A$57,0))&lt;&gt;"Each",INDEX('Receipt'!$F$8:$F$57,MATCH(B88,'Receipt'!$A$8:$A$57,0))&lt;&gt;"Pack"),"Order unit invalid",IF(OR(NOT(ISNUMBER(INDEX('Receipt'!$G$8:$G$57,MATCH(B88,'Receipt'!$A$8:$A$57,0)))),INDEX('Receipt'!$G$8:$G$57,MATCH(B88,'Receipt'!$A$8:$A$57,0))&lt;=0,MOD(INDEX('Receipt'!$G$8:$G$57,MATCH(B88,'Receipt'!$A$8:$A$57,0)),1)&lt;&gt;0),"Order quantity must be positive whole",IF(AND(INDEX('Receipt'!$I$8:$I$57,MATCH(B88,'Receipt'!$A$8:$A$57,0))&lt;&gt;"Yes",INDEX('Receipt'!$I$8:$I$57,MATCH(B88,'Receipt'!$A$8:$A$57,0))&lt;&gt;"No"),"Order final status invalid",IF(COUNTIFS('Item Register'!$A$8:$A$57,INDEX('Receipt'!$B$8:$B$57,MATCH(B88,'Receipt'!$A$8:$A$57,0)))&lt;&gt;1,"Missing or duplicate Item ID",IF(INDEX('Item Register'!$C$8:$C$57,MATCH(INDEX('Receipt'!$B$8:$B$57,MATCH(B88,'Receipt'!$A$8:$A$57,0)),'Item Register'!$A$8:$A$57,0))&lt;&gt;INDEX('Receipt'!$C$8:$C$57,MATCH(B88,'Receipt'!$A$8:$A$57,0)),"Revision mismatch",IF(INDEX('Item Register'!$J$8:$J$57,MATCH(INDEX('Receipt'!$B$8:$B$57,MATCH(B88,'Receipt'!$A$8:$A$57,0)),'Item Register'!$A$8:$A$57,0))&lt;&gt;"Recorded","Item record incomplete","Linked"))))))))),"Receipt recorded"))))))))</x:f>
      </x:c>
      <x:c r="M88" s="1"/>
    </x:row>
    <x:row r="89" ht="38" customHeight="1">
      <x:c r="A89" s="23"/>
      <x:c r="B89" s="23"/>
      <x:c r="C89" s="23"/>
      <x:c r="D89" s="24"/>
      <x:c r="E89" s="22"/>
      <x:c r="F89" s="25"/>
      <x:c r="G89" s="25"/>
      <x:c r="H89" s="23"/>
      <x:c r="I89" s="23"/>
      <x:c r="J89" s="23"/>
      <x:c r="K89" s="24"/>
      <x:c r="L89" s="27" t="str">
        <x:f>IF(LEN(A89&amp;"")=0,IF(COUNTA(A89,B89,C89,D89,E89,F89,G89,H89,I89,J89,K89)=0,"","Enter Receipt event ID"),IF(COUNTIFS('Receipt'!$A$68:$A$117,A89)&lt;&gt;1,"Duplicate receipt event",IF(OR(LEN(B89&amp;"")=0,LEN(C89&amp;"")=0,LEN(D89&amp;"")=0,LEN(E89&amp;"")=0,LEN(F89&amp;"")=0,LEN(G89&amp;"")=0,LEN(H89&amp;"")=0,LEN(I89&amp;"")=0,LEN(J89&amp;"")=0,LEN(K89&amp;"")=0),"Complete physical receipt and review",IF(E89&lt;&gt;"Each","Record physical receipts in Each",IF(OR(OR(NOT(ISNUMBER(F89)),F89&lt;0,MOD(F89,1)&lt;&gt;0,NOT(ISNUMBER(G89)),G89&lt;0,MOD(G89,1)&lt;&gt;0),G89&gt;F89),"Invalid received or accepted piece count",IF(OR(NOT(ISNUMBER(D89)),D89&lt;=0,NOT(ISNUMBER(K89)),K89&lt;=0),"Enter valid receipt and review dates",IF(AND(G89&lt;F89,H89="None"),"Record damage or exclusion reference",IF(IF(COUNTIFS('Receipt'!$A$8:$A$57,B89)&lt;&gt;1,"Missing or duplicate order line",IF(INDEX('Receipt'!$C$8:$C$57,MATCH(B89,'Receipt'!$A$8:$A$57,0))&lt;&gt;C89,"Revision mismatch",IF(OR(LEN(INDEX('Receipt'!$B$8:$B$57,MATCH(B89,'Receipt'!$A$8:$A$57,0))&amp;"")=0,LEN(INDEX('Receipt'!$C$8:$C$57,MATCH(B89,'Receipt'!$A$8:$A$57,0))&amp;"")=0,LEN(INDEX('Receipt'!$D$8:$D$57,MATCH(B89,'Receipt'!$A$8:$A$57,0))&amp;"")=0,LEN(INDEX('Receipt'!$E$8:$E$57,MATCH(B89,'Receipt'!$A$8:$A$57,0))&amp;"")=0,LEN(INDEX('Receipt'!$F$8:$F$57,MATCH(B89,'Receipt'!$A$8:$A$57,0))&amp;"")=0,LEN(INDEX('Receipt'!$G$8:$G$57,MATCH(B89,'Receipt'!$A$8:$A$57,0))&amp;"")=0,LEN(INDEX('Receipt'!$I$8:$I$57,MATCH(B89,'Receipt'!$A$8:$A$57,0))&amp;"")=0),"Order line incomplete",IF(AND(INDEX('Receipt'!$F$8:$F$57,MATCH(B89,'Receipt'!$A$8:$A$57,0))&lt;&gt;"Each",INDEX('Receipt'!$F$8:$F$57,MATCH(B89,'Receipt'!$A$8:$A$57,0))&lt;&gt;"Pack"),"Order unit invalid",IF(OR(NOT(ISNUMBER(INDEX('Receipt'!$G$8:$G$57,MATCH(B89,'Receipt'!$A$8:$A$57,0)))),INDEX('Receipt'!$G$8:$G$57,MATCH(B89,'Receipt'!$A$8:$A$57,0))&lt;=0,MOD(INDEX('Receipt'!$G$8:$G$57,MATCH(B89,'Receipt'!$A$8:$A$57,0)),1)&lt;&gt;0),"Order quantity must be positive whole",IF(AND(INDEX('Receipt'!$I$8:$I$57,MATCH(B89,'Receipt'!$A$8:$A$57,0))&lt;&gt;"Yes",INDEX('Receipt'!$I$8:$I$57,MATCH(B89,'Receipt'!$A$8:$A$57,0))&lt;&gt;"No"),"Order final status invalid",IF(COUNTIFS('Item Register'!$A$8:$A$57,INDEX('Receipt'!$B$8:$B$57,MATCH(B89,'Receipt'!$A$8:$A$57,0)))&lt;&gt;1,"Missing or duplicate Item ID",IF(INDEX('Item Register'!$C$8:$C$57,MATCH(INDEX('Receipt'!$B$8:$B$57,MATCH(B89,'Receipt'!$A$8:$A$57,0)),'Item Register'!$A$8:$A$57,0))&lt;&gt;INDEX('Receipt'!$C$8:$C$57,MATCH(B89,'Receipt'!$A$8:$A$57,0)),"Revision mismatch",IF(INDEX('Item Register'!$J$8:$J$57,MATCH(INDEX('Receipt'!$B$8:$B$57,MATCH(B89,'Receipt'!$A$8:$A$57,0)),'Item Register'!$A$8:$A$57,0))&lt;&gt;"Recorded","Item record incomplete","Linked")))))))))&lt;&gt;"Linked",IF(COUNTIFS('Receipt'!$A$8:$A$57,B89)&lt;&gt;1,"Missing or duplicate order line",IF(INDEX('Receipt'!$C$8:$C$57,MATCH(B89,'Receipt'!$A$8:$A$57,0))&lt;&gt;C89,"Revision mismatch",IF(OR(LEN(INDEX('Receipt'!$B$8:$B$57,MATCH(B89,'Receipt'!$A$8:$A$57,0))&amp;"")=0,LEN(INDEX('Receipt'!$C$8:$C$57,MATCH(B89,'Receipt'!$A$8:$A$57,0))&amp;"")=0,LEN(INDEX('Receipt'!$D$8:$D$57,MATCH(B89,'Receipt'!$A$8:$A$57,0))&amp;"")=0,LEN(INDEX('Receipt'!$E$8:$E$57,MATCH(B89,'Receipt'!$A$8:$A$57,0))&amp;"")=0,LEN(INDEX('Receipt'!$F$8:$F$57,MATCH(B89,'Receipt'!$A$8:$A$57,0))&amp;"")=0,LEN(INDEX('Receipt'!$G$8:$G$57,MATCH(B89,'Receipt'!$A$8:$A$57,0))&amp;"")=0,LEN(INDEX('Receipt'!$I$8:$I$57,MATCH(B89,'Receipt'!$A$8:$A$57,0))&amp;"")=0),"Order line incomplete",IF(AND(INDEX('Receipt'!$F$8:$F$57,MATCH(B89,'Receipt'!$A$8:$A$57,0))&lt;&gt;"Each",INDEX('Receipt'!$F$8:$F$57,MATCH(B89,'Receipt'!$A$8:$A$57,0))&lt;&gt;"Pack"),"Order unit invalid",IF(OR(NOT(ISNUMBER(INDEX('Receipt'!$G$8:$G$57,MATCH(B89,'Receipt'!$A$8:$A$57,0)))),INDEX('Receipt'!$G$8:$G$57,MATCH(B89,'Receipt'!$A$8:$A$57,0))&lt;=0,MOD(INDEX('Receipt'!$G$8:$G$57,MATCH(B89,'Receipt'!$A$8:$A$57,0)),1)&lt;&gt;0),"Order quantity must be positive whole",IF(AND(INDEX('Receipt'!$I$8:$I$57,MATCH(B89,'Receipt'!$A$8:$A$57,0))&lt;&gt;"Yes",INDEX('Receipt'!$I$8:$I$57,MATCH(B89,'Receipt'!$A$8:$A$57,0))&lt;&gt;"No"),"Order final status invalid",IF(COUNTIFS('Item Register'!$A$8:$A$57,INDEX('Receipt'!$B$8:$B$57,MATCH(B89,'Receipt'!$A$8:$A$57,0)))&lt;&gt;1,"Missing or duplicate Item ID",IF(INDEX('Item Register'!$C$8:$C$57,MATCH(INDEX('Receipt'!$B$8:$B$57,MATCH(B89,'Receipt'!$A$8:$A$57,0)),'Item Register'!$A$8:$A$57,0))&lt;&gt;INDEX('Receipt'!$C$8:$C$57,MATCH(B89,'Receipt'!$A$8:$A$57,0)),"Revision mismatch",IF(INDEX('Item Register'!$J$8:$J$57,MATCH(INDEX('Receipt'!$B$8:$B$57,MATCH(B89,'Receipt'!$A$8:$A$57,0)),'Item Register'!$A$8:$A$57,0))&lt;&gt;"Recorded","Item record incomplete","Linked"))))))))),"Receipt recorded"))))))))</x:f>
      </x:c>
      <x:c r="M89" s="1"/>
    </x:row>
    <x:row r="90" ht="38" customHeight="1">
      <x:c r="A90" s="23"/>
      <x:c r="B90" s="23"/>
      <x:c r="C90" s="23"/>
      <x:c r="D90" s="24"/>
      <x:c r="E90" s="22"/>
      <x:c r="F90" s="25"/>
      <x:c r="G90" s="25"/>
      <x:c r="H90" s="23"/>
      <x:c r="I90" s="23"/>
      <x:c r="J90" s="23"/>
      <x:c r="K90" s="24"/>
      <x:c r="L90" s="27" t="str">
        <x:f>IF(LEN(A90&amp;"")=0,IF(COUNTA(A90,B90,C90,D90,E90,F90,G90,H90,I90,J90,K90)=0,"","Enter Receipt event ID"),IF(COUNTIFS('Receipt'!$A$68:$A$117,A90)&lt;&gt;1,"Duplicate receipt event",IF(OR(LEN(B90&amp;"")=0,LEN(C90&amp;"")=0,LEN(D90&amp;"")=0,LEN(E90&amp;"")=0,LEN(F90&amp;"")=0,LEN(G90&amp;"")=0,LEN(H90&amp;"")=0,LEN(I90&amp;"")=0,LEN(J90&amp;"")=0,LEN(K90&amp;"")=0),"Complete physical receipt and review",IF(E90&lt;&gt;"Each","Record physical receipts in Each",IF(OR(OR(NOT(ISNUMBER(F90)),F90&lt;0,MOD(F90,1)&lt;&gt;0,NOT(ISNUMBER(G90)),G90&lt;0,MOD(G90,1)&lt;&gt;0),G90&gt;F90),"Invalid received or accepted piece count",IF(OR(NOT(ISNUMBER(D90)),D90&lt;=0,NOT(ISNUMBER(K90)),K90&lt;=0),"Enter valid receipt and review dates",IF(AND(G90&lt;F90,H90="None"),"Record damage or exclusion reference",IF(IF(COUNTIFS('Receipt'!$A$8:$A$57,B90)&lt;&gt;1,"Missing or duplicate order line",IF(INDEX('Receipt'!$C$8:$C$57,MATCH(B90,'Receipt'!$A$8:$A$57,0))&lt;&gt;C90,"Revision mismatch",IF(OR(LEN(INDEX('Receipt'!$B$8:$B$57,MATCH(B90,'Receipt'!$A$8:$A$57,0))&amp;"")=0,LEN(INDEX('Receipt'!$C$8:$C$57,MATCH(B90,'Receipt'!$A$8:$A$57,0))&amp;"")=0,LEN(INDEX('Receipt'!$D$8:$D$57,MATCH(B90,'Receipt'!$A$8:$A$57,0))&amp;"")=0,LEN(INDEX('Receipt'!$E$8:$E$57,MATCH(B90,'Receipt'!$A$8:$A$57,0))&amp;"")=0,LEN(INDEX('Receipt'!$F$8:$F$57,MATCH(B90,'Receipt'!$A$8:$A$57,0))&amp;"")=0,LEN(INDEX('Receipt'!$G$8:$G$57,MATCH(B90,'Receipt'!$A$8:$A$57,0))&amp;"")=0,LEN(INDEX('Receipt'!$I$8:$I$57,MATCH(B90,'Receipt'!$A$8:$A$57,0))&amp;"")=0),"Order line incomplete",IF(AND(INDEX('Receipt'!$F$8:$F$57,MATCH(B90,'Receipt'!$A$8:$A$57,0))&lt;&gt;"Each",INDEX('Receipt'!$F$8:$F$57,MATCH(B90,'Receipt'!$A$8:$A$57,0))&lt;&gt;"Pack"),"Order unit invalid",IF(OR(NOT(ISNUMBER(INDEX('Receipt'!$G$8:$G$57,MATCH(B90,'Receipt'!$A$8:$A$57,0)))),INDEX('Receipt'!$G$8:$G$57,MATCH(B90,'Receipt'!$A$8:$A$57,0))&lt;=0,MOD(INDEX('Receipt'!$G$8:$G$57,MATCH(B90,'Receipt'!$A$8:$A$57,0)),1)&lt;&gt;0),"Order quantity must be positive whole",IF(AND(INDEX('Receipt'!$I$8:$I$57,MATCH(B90,'Receipt'!$A$8:$A$57,0))&lt;&gt;"Yes",INDEX('Receipt'!$I$8:$I$57,MATCH(B90,'Receipt'!$A$8:$A$57,0))&lt;&gt;"No"),"Order final status invalid",IF(COUNTIFS('Item Register'!$A$8:$A$57,INDEX('Receipt'!$B$8:$B$57,MATCH(B90,'Receipt'!$A$8:$A$57,0)))&lt;&gt;1,"Missing or duplicate Item ID",IF(INDEX('Item Register'!$C$8:$C$57,MATCH(INDEX('Receipt'!$B$8:$B$57,MATCH(B90,'Receipt'!$A$8:$A$57,0)),'Item Register'!$A$8:$A$57,0))&lt;&gt;INDEX('Receipt'!$C$8:$C$57,MATCH(B90,'Receipt'!$A$8:$A$57,0)),"Revision mismatch",IF(INDEX('Item Register'!$J$8:$J$57,MATCH(INDEX('Receipt'!$B$8:$B$57,MATCH(B90,'Receipt'!$A$8:$A$57,0)),'Item Register'!$A$8:$A$57,0))&lt;&gt;"Recorded","Item record incomplete","Linked")))))))))&lt;&gt;"Linked",IF(COUNTIFS('Receipt'!$A$8:$A$57,B90)&lt;&gt;1,"Missing or duplicate order line",IF(INDEX('Receipt'!$C$8:$C$57,MATCH(B90,'Receipt'!$A$8:$A$57,0))&lt;&gt;C90,"Revision mismatch",IF(OR(LEN(INDEX('Receipt'!$B$8:$B$57,MATCH(B90,'Receipt'!$A$8:$A$57,0))&amp;"")=0,LEN(INDEX('Receipt'!$C$8:$C$57,MATCH(B90,'Receipt'!$A$8:$A$57,0))&amp;"")=0,LEN(INDEX('Receipt'!$D$8:$D$57,MATCH(B90,'Receipt'!$A$8:$A$57,0))&amp;"")=0,LEN(INDEX('Receipt'!$E$8:$E$57,MATCH(B90,'Receipt'!$A$8:$A$57,0))&amp;"")=0,LEN(INDEX('Receipt'!$F$8:$F$57,MATCH(B90,'Receipt'!$A$8:$A$57,0))&amp;"")=0,LEN(INDEX('Receipt'!$G$8:$G$57,MATCH(B90,'Receipt'!$A$8:$A$57,0))&amp;"")=0,LEN(INDEX('Receipt'!$I$8:$I$57,MATCH(B90,'Receipt'!$A$8:$A$57,0))&amp;"")=0),"Order line incomplete",IF(AND(INDEX('Receipt'!$F$8:$F$57,MATCH(B90,'Receipt'!$A$8:$A$57,0))&lt;&gt;"Each",INDEX('Receipt'!$F$8:$F$57,MATCH(B90,'Receipt'!$A$8:$A$57,0))&lt;&gt;"Pack"),"Order unit invalid",IF(OR(NOT(ISNUMBER(INDEX('Receipt'!$G$8:$G$57,MATCH(B90,'Receipt'!$A$8:$A$57,0)))),INDEX('Receipt'!$G$8:$G$57,MATCH(B90,'Receipt'!$A$8:$A$57,0))&lt;=0,MOD(INDEX('Receipt'!$G$8:$G$57,MATCH(B90,'Receipt'!$A$8:$A$57,0)),1)&lt;&gt;0),"Order quantity must be positive whole",IF(AND(INDEX('Receipt'!$I$8:$I$57,MATCH(B90,'Receipt'!$A$8:$A$57,0))&lt;&gt;"Yes",INDEX('Receipt'!$I$8:$I$57,MATCH(B90,'Receipt'!$A$8:$A$57,0))&lt;&gt;"No"),"Order final status invalid",IF(COUNTIFS('Item Register'!$A$8:$A$57,INDEX('Receipt'!$B$8:$B$57,MATCH(B90,'Receipt'!$A$8:$A$57,0)))&lt;&gt;1,"Missing or duplicate Item ID",IF(INDEX('Item Register'!$C$8:$C$57,MATCH(INDEX('Receipt'!$B$8:$B$57,MATCH(B90,'Receipt'!$A$8:$A$57,0)),'Item Register'!$A$8:$A$57,0))&lt;&gt;INDEX('Receipt'!$C$8:$C$57,MATCH(B90,'Receipt'!$A$8:$A$57,0)),"Revision mismatch",IF(INDEX('Item Register'!$J$8:$J$57,MATCH(INDEX('Receipt'!$B$8:$B$57,MATCH(B90,'Receipt'!$A$8:$A$57,0)),'Item Register'!$A$8:$A$57,0))&lt;&gt;"Recorded","Item record incomplete","Linked"))))))))),"Receipt recorded"))))))))</x:f>
      </x:c>
      <x:c r="M90" s="1"/>
    </x:row>
    <x:row r="91" ht="38" customHeight="1">
      <x:c r="A91" s="23"/>
      <x:c r="B91" s="23"/>
      <x:c r="C91" s="23"/>
      <x:c r="D91" s="24"/>
      <x:c r="E91" s="22"/>
      <x:c r="F91" s="25"/>
      <x:c r="G91" s="25"/>
      <x:c r="H91" s="23"/>
      <x:c r="I91" s="23"/>
      <x:c r="J91" s="23"/>
      <x:c r="K91" s="24"/>
      <x:c r="L91" s="27" t="str">
        <x:f>IF(LEN(A91&amp;"")=0,IF(COUNTA(A91,B91,C91,D91,E91,F91,G91,H91,I91,J91,K91)=0,"","Enter Receipt event ID"),IF(COUNTIFS('Receipt'!$A$68:$A$117,A91)&lt;&gt;1,"Duplicate receipt event",IF(OR(LEN(B91&amp;"")=0,LEN(C91&amp;"")=0,LEN(D91&amp;"")=0,LEN(E91&amp;"")=0,LEN(F91&amp;"")=0,LEN(G91&amp;"")=0,LEN(H91&amp;"")=0,LEN(I91&amp;"")=0,LEN(J91&amp;"")=0,LEN(K91&amp;"")=0),"Complete physical receipt and review",IF(E91&lt;&gt;"Each","Record physical receipts in Each",IF(OR(OR(NOT(ISNUMBER(F91)),F91&lt;0,MOD(F91,1)&lt;&gt;0,NOT(ISNUMBER(G91)),G91&lt;0,MOD(G91,1)&lt;&gt;0),G91&gt;F91),"Invalid received or accepted piece count",IF(OR(NOT(ISNUMBER(D91)),D91&lt;=0,NOT(ISNUMBER(K91)),K91&lt;=0),"Enter valid receipt and review dates",IF(AND(G91&lt;F91,H91="None"),"Record damage or exclusion reference",IF(IF(COUNTIFS('Receipt'!$A$8:$A$57,B91)&lt;&gt;1,"Missing or duplicate order line",IF(INDEX('Receipt'!$C$8:$C$57,MATCH(B91,'Receipt'!$A$8:$A$57,0))&lt;&gt;C91,"Revision mismatch",IF(OR(LEN(INDEX('Receipt'!$B$8:$B$57,MATCH(B91,'Receipt'!$A$8:$A$57,0))&amp;"")=0,LEN(INDEX('Receipt'!$C$8:$C$57,MATCH(B91,'Receipt'!$A$8:$A$57,0))&amp;"")=0,LEN(INDEX('Receipt'!$D$8:$D$57,MATCH(B91,'Receipt'!$A$8:$A$57,0))&amp;"")=0,LEN(INDEX('Receipt'!$E$8:$E$57,MATCH(B91,'Receipt'!$A$8:$A$57,0))&amp;"")=0,LEN(INDEX('Receipt'!$F$8:$F$57,MATCH(B91,'Receipt'!$A$8:$A$57,0))&amp;"")=0,LEN(INDEX('Receipt'!$G$8:$G$57,MATCH(B91,'Receipt'!$A$8:$A$57,0))&amp;"")=0,LEN(INDEX('Receipt'!$I$8:$I$57,MATCH(B91,'Receipt'!$A$8:$A$57,0))&amp;"")=0),"Order line incomplete",IF(AND(INDEX('Receipt'!$F$8:$F$57,MATCH(B91,'Receipt'!$A$8:$A$57,0))&lt;&gt;"Each",INDEX('Receipt'!$F$8:$F$57,MATCH(B91,'Receipt'!$A$8:$A$57,0))&lt;&gt;"Pack"),"Order unit invalid",IF(OR(NOT(ISNUMBER(INDEX('Receipt'!$G$8:$G$57,MATCH(B91,'Receipt'!$A$8:$A$57,0)))),INDEX('Receipt'!$G$8:$G$57,MATCH(B91,'Receipt'!$A$8:$A$57,0))&lt;=0,MOD(INDEX('Receipt'!$G$8:$G$57,MATCH(B91,'Receipt'!$A$8:$A$57,0)),1)&lt;&gt;0),"Order quantity must be positive whole",IF(AND(INDEX('Receipt'!$I$8:$I$57,MATCH(B91,'Receipt'!$A$8:$A$57,0))&lt;&gt;"Yes",INDEX('Receipt'!$I$8:$I$57,MATCH(B91,'Receipt'!$A$8:$A$57,0))&lt;&gt;"No"),"Order final status invalid",IF(COUNTIFS('Item Register'!$A$8:$A$57,INDEX('Receipt'!$B$8:$B$57,MATCH(B91,'Receipt'!$A$8:$A$57,0)))&lt;&gt;1,"Missing or duplicate Item ID",IF(INDEX('Item Register'!$C$8:$C$57,MATCH(INDEX('Receipt'!$B$8:$B$57,MATCH(B91,'Receipt'!$A$8:$A$57,0)),'Item Register'!$A$8:$A$57,0))&lt;&gt;INDEX('Receipt'!$C$8:$C$57,MATCH(B91,'Receipt'!$A$8:$A$57,0)),"Revision mismatch",IF(INDEX('Item Register'!$J$8:$J$57,MATCH(INDEX('Receipt'!$B$8:$B$57,MATCH(B91,'Receipt'!$A$8:$A$57,0)),'Item Register'!$A$8:$A$57,0))&lt;&gt;"Recorded","Item record incomplete","Linked")))))))))&lt;&gt;"Linked",IF(COUNTIFS('Receipt'!$A$8:$A$57,B91)&lt;&gt;1,"Missing or duplicate order line",IF(INDEX('Receipt'!$C$8:$C$57,MATCH(B91,'Receipt'!$A$8:$A$57,0))&lt;&gt;C91,"Revision mismatch",IF(OR(LEN(INDEX('Receipt'!$B$8:$B$57,MATCH(B91,'Receipt'!$A$8:$A$57,0))&amp;"")=0,LEN(INDEX('Receipt'!$C$8:$C$57,MATCH(B91,'Receipt'!$A$8:$A$57,0))&amp;"")=0,LEN(INDEX('Receipt'!$D$8:$D$57,MATCH(B91,'Receipt'!$A$8:$A$57,0))&amp;"")=0,LEN(INDEX('Receipt'!$E$8:$E$57,MATCH(B91,'Receipt'!$A$8:$A$57,0))&amp;"")=0,LEN(INDEX('Receipt'!$F$8:$F$57,MATCH(B91,'Receipt'!$A$8:$A$57,0))&amp;"")=0,LEN(INDEX('Receipt'!$G$8:$G$57,MATCH(B91,'Receipt'!$A$8:$A$57,0))&amp;"")=0,LEN(INDEX('Receipt'!$I$8:$I$57,MATCH(B91,'Receipt'!$A$8:$A$57,0))&amp;"")=0),"Order line incomplete",IF(AND(INDEX('Receipt'!$F$8:$F$57,MATCH(B91,'Receipt'!$A$8:$A$57,0))&lt;&gt;"Each",INDEX('Receipt'!$F$8:$F$57,MATCH(B91,'Receipt'!$A$8:$A$57,0))&lt;&gt;"Pack"),"Order unit invalid",IF(OR(NOT(ISNUMBER(INDEX('Receipt'!$G$8:$G$57,MATCH(B91,'Receipt'!$A$8:$A$57,0)))),INDEX('Receipt'!$G$8:$G$57,MATCH(B91,'Receipt'!$A$8:$A$57,0))&lt;=0,MOD(INDEX('Receipt'!$G$8:$G$57,MATCH(B91,'Receipt'!$A$8:$A$57,0)),1)&lt;&gt;0),"Order quantity must be positive whole",IF(AND(INDEX('Receipt'!$I$8:$I$57,MATCH(B91,'Receipt'!$A$8:$A$57,0))&lt;&gt;"Yes",INDEX('Receipt'!$I$8:$I$57,MATCH(B91,'Receipt'!$A$8:$A$57,0))&lt;&gt;"No"),"Order final status invalid",IF(COUNTIFS('Item Register'!$A$8:$A$57,INDEX('Receipt'!$B$8:$B$57,MATCH(B91,'Receipt'!$A$8:$A$57,0)))&lt;&gt;1,"Missing or duplicate Item ID",IF(INDEX('Item Register'!$C$8:$C$57,MATCH(INDEX('Receipt'!$B$8:$B$57,MATCH(B91,'Receipt'!$A$8:$A$57,0)),'Item Register'!$A$8:$A$57,0))&lt;&gt;INDEX('Receipt'!$C$8:$C$57,MATCH(B91,'Receipt'!$A$8:$A$57,0)),"Revision mismatch",IF(INDEX('Item Register'!$J$8:$J$57,MATCH(INDEX('Receipt'!$B$8:$B$57,MATCH(B91,'Receipt'!$A$8:$A$57,0)),'Item Register'!$A$8:$A$57,0))&lt;&gt;"Recorded","Item record incomplete","Linked"))))))))),"Receipt recorded"))))))))</x:f>
      </x:c>
      <x:c r="M91" s="1"/>
    </x:row>
    <x:row r="92" ht="38" customHeight="1">
      <x:c r="A92" s="23"/>
      <x:c r="B92" s="23"/>
      <x:c r="C92" s="23"/>
      <x:c r="D92" s="24"/>
      <x:c r="E92" s="22"/>
      <x:c r="F92" s="25"/>
      <x:c r="G92" s="25"/>
      <x:c r="H92" s="23"/>
      <x:c r="I92" s="23"/>
      <x:c r="J92" s="23"/>
      <x:c r="K92" s="24"/>
      <x:c r="L92" s="27" t="str">
        <x:f>IF(LEN(A92&amp;"")=0,IF(COUNTA(A92,B92,C92,D92,E92,F92,G92,H92,I92,J92,K92)=0,"","Enter Receipt event ID"),IF(COUNTIFS('Receipt'!$A$68:$A$117,A92)&lt;&gt;1,"Duplicate receipt event",IF(OR(LEN(B92&amp;"")=0,LEN(C92&amp;"")=0,LEN(D92&amp;"")=0,LEN(E92&amp;"")=0,LEN(F92&amp;"")=0,LEN(G92&amp;"")=0,LEN(H92&amp;"")=0,LEN(I92&amp;"")=0,LEN(J92&amp;"")=0,LEN(K92&amp;"")=0),"Complete physical receipt and review",IF(E92&lt;&gt;"Each","Record physical receipts in Each",IF(OR(OR(NOT(ISNUMBER(F92)),F92&lt;0,MOD(F92,1)&lt;&gt;0,NOT(ISNUMBER(G92)),G92&lt;0,MOD(G92,1)&lt;&gt;0),G92&gt;F92),"Invalid received or accepted piece count",IF(OR(NOT(ISNUMBER(D92)),D92&lt;=0,NOT(ISNUMBER(K92)),K92&lt;=0),"Enter valid receipt and review dates",IF(AND(G92&lt;F92,H92="None"),"Record damage or exclusion reference",IF(IF(COUNTIFS('Receipt'!$A$8:$A$57,B92)&lt;&gt;1,"Missing or duplicate order line",IF(INDEX('Receipt'!$C$8:$C$57,MATCH(B92,'Receipt'!$A$8:$A$57,0))&lt;&gt;C92,"Revision mismatch",IF(OR(LEN(INDEX('Receipt'!$B$8:$B$57,MATCH(B92,'Receipt'!$A$8:$A$57,0))&amp;"")=0,LEN(INDEX('Receipt'!$C$8:$C$57,MATCH(B92,'Receipt'!$A$8:$A$57,0))&amp;"")=0,LEN(INDEX('Receipt'!$D$8:$D$57,MATCH(B92,'Receipt'!$A$8:$A$57,0))&amp;"")=0,LEN(INDEX('Receipt'!$E$8:$E$57,MATCH(B92,'Receipt'!$A$8:$A$57,0))&amp;"")=0,LEN(INDEX('Receipt'!$F$8:$F$57,MATCH(B92,'Receipt'!$A$8:$A$57,0))&amp;"")=0,LEN(INDEX('Receipt'!$G$8:$G$57,MATCH(B92,'Receipt'!$A$8:$A$57,0))&amp;"")=0,LEN(INDEX('Receipt'!$I$8:$I$57,MATCH(B92,'Receipt'!$A$8:$A$57,0))&amp;"")=0),"Order line incomplete",IF(AND(INDEX('Receipt'!$F$8:$F$57,MATCH(B92,'Receipt'!$A$8:$A$57,0))&lt;&gt;"Each",INDEX('Receipt'!$F$8:$F$57,MATCH(B92,'Receipt'!$A$8:$A$57,0))&lt;&gt;"Pack"),"Order unit invalid",IF(OR(NOT(ISNUMBER(INDEX('Receipt'!$G$8:$G$57,MATCH(B92,'Receipt'!$A$8:$A$57,0)))),INDEX('Receipt'!$G$8:$G$57,MATCH(B92,'Receipt'!$A$8:$A$57,0))&lt;=0,MOD(INDEX('Receipt'!$G$8:$G$57,MATCH(B92,'Receipt'!$A$8:$A$57,0)),1)&lt;&gt;0),"Order quantity must be positive whole",IF(AND(INDEX('Receipt'!$I$8:$I$57,MATCH(B92,'Receipt'!$A$8:$A$57,0))&lt;&gt;"Yes",INDEX('Receipt'!$I$8:$I$57,MATCH(B92,'Receipt'!$A$8:$A$57,0))&lt;&gt;"No"),"Order final status invalid",IF(COUNTIFS('Item Register'!$A$8:$A$57,INDEX('Receipt'!$B$8:$B$57,MATCH(B92,'Receipt'!$A$8:$A$57,0)))&lt;&gt;1,"Missing or duplicate Item ID",IF(INDEX('Item Register'!$C$8:$C$57,MATCH(INDEX('Receipt'!$B$8:$B$57,MATCH(B92,'Receipt'!$A$8:$A$57,0)),'Item Register'!$A$8:$A$57,0))&lt;&gt;INDEX('Receipt'!$C$8:$C$57,MATCH(B92,'Receipt'!$A$8:$A$57,0)),"Revision mismatch",IF(INDEX('Item Register'!$J$8:$J$57,MATCH(INDEX('Receipt'!$B$8:$B$57,MATCH(B92,'Receipt'!$A$8:$A$57,0)),'Item Register'!$A$8:$A$57,0))&lt;&gt;"Recorded","Item record incomplete","Linked")))))))))&lt;&gt;"Linked",IF(COUNTIFS('Receipt'!$A$8:$A$57,B92)&lt;&gt;1,"Missing or duplicate order line",IF(INDEX('Receipt'!$C$8:$C$57,MATCH(B92,'Receipt'!$A$8:$A$57,0))&lt;&gt;C92,"Revision mismatch",IF(OR(LEN(INDEX('Receipt'!$B$8:$B$57,MATCH(B92,'Receipt'!$A$8:$A$57,0))&amp;"")=0,LEN(INDEX('Receipt'!$C$8:$C$57,MATCH(B92,'Receipt'!$A$8:$A$57,0))&amp;"")=0,LEN(INDEX('Receipt'!$D$8:$D$57,MATCH(B92,'Receipt'!$A$8:$A$57,0))&amp;"")=0,LEN(INDEX('Receipt'!$E$8:$E$57,MATCH(B92,'Receipt'!$A$8:$A$57,0))&amp;"")=0,LEN(INDEX('Receipt'!$F$8:$F$57,MATCH(B92,'Receipt'!$A$8:$A$57,0))&amp;"")=0,LEN(INDEX('Receipt'!$G$8:$G$57,MATCH(B92,'Receipt'!$A$8:$A$57,0))&amp;"")=0,LEN(INDEX('Receipt'!$I$8:$I$57,MATCH(B92,'Receipt'!$A$8:$A$57,0))&amp;"")=0),"Order line incomplete",IF(AND(INDEX('Receipt'!$F$8:$F$57,MATCH(B92,'Receipt'!$A$8:$A$57,0))&lt;&gt;"Each",INDEX('Receipt'!$F$8:$F$57,MATCH(B92,'Receipt'!$A$8:$A$57,0))&lt;&gt;"Pack"),"Order unit invalid",IF(OR(NOT(ISNUMBER(INDEX('Receipt'!$G$8:$G$57,MATCH(B92,'Receipt'!$A$8:$A$57,0)))),INDEX('Receipt'!$G$8:$G$57,MATCH(B92,'Receipt'!$A$8:$A$57,0))&lt;=0,MOD(INDEX('Receipt'!$G$8:$G$57,MATCH(B92,'Receipt'!$A$8:$A$57,0)),1)&lt;&gt;0),"Order quantity must be positive whole",IF(AND(INDEX('Receipt'!$I$8:$I$57,MATCH(B92,'Receipt'!$A$8:$A$57,0))&lt;&gt;"Yes",INDEX('Receipt'!$I$8:$I$57,MATCH(B92,'Receipt'!$A$8:$A$57,0))&lt;&gt;"No"),"Order final status invalid",IF(COUNTIFS('Item Register'!$A$8:$A$57,INDEX('Receipt'!$B$8:$B$57,MATCH(B92,'Receipt'!$A$8:$A$57,0)))&lt;&gt;1,"Missing or duplicate Item ID",IF(INDEX('Item Register'!$C$8:$C$57,MATCH(INDEX('Receipt'!$B$8:$B$57,MATCH(B92,'Receipt'!$A$8:$A$57,0)),'Item Register'!$A$8:$A$57,0))&lt;&gt;INDEX('Receipt'!$C$8:$C$57,MATCH(B92,'Receipt'!$A$8:$A$57,0)),"Revision mismatch",IF(INDEX('Item Register'!$J$8:$J$57,MATCH(INDEX('Receipt'!$B$8:$B$57,MATCH(B92,'Receipt'!$A$8:$A$57,0)),'Item Register'!$A$8:$A$57,0))&lt;&gt;"Recorded","Item record incomplete","Linked"))))))))),"Receipt recorded"))))))))</x:f>
      </x:c>
      <x:c r="M92" s="1"/>
    </x:row>
    <x:row r="93" ht="38" customHeight="1">
      <x:c r="A93" s="23"/>
      <x:c r="B93" s="23"/>
      <x:c r="C93" s="23"/>
      <x:c r="D93" s="24"/>
      <x:c r="E93" s="22"/>
      <x:c r="F93" s="25"/>
      <x:c r="G93" s="25"/>
      <x:c r="H93" s="23"/>
      <x:c r="I93" s="23"/>
      <x:c r="J93" s="23"/>
      <x:c r="K93" s="24"/>
      <x:c r="L93" s="27" t="str">
        <x:f>IF(LEN(A93&amp;"")=0,IF(COUNTA(A93,B93,C93,D93,E93,F93,G93,H93,I93,J93,K93)=0,"","Enter Receipt event ID"),IF(COUNTIFS('Receipt'!$A$68:$A$117,A93)&lt;&gt;1,"Duplicate receipt event",IF(OR(LEN(B93&amp;"")=0,LEN(C93&amp;"")=0,LEN(D93&amp;"")=0,LEN(E93&amp;"")=0,LEN(F93&amp;"")=0,LEN(G93&amp;"")=0,LEN(H93&amp;"")=0,LEN(I93&amp;"")=0,LEN(J93&amp;"")=0,LEN(K93&amp;"")=0),"Complete physical receipt and review",IF(E93&lt;&gt;"Each","Record physical receipts in Each",IF(OR(OR(NOT(ISNUMBER(F93)),F93&lt;0,MOD(F93,1)&lt;&gt;0,NOT(ISNUMBER(G93)),G93&lt;0,MOD(G93,1)&lt;&gt;0),G93&gt;F93),"Invalid received or accepted piece count",IF(OR(NOT(ISNUMBER(D93)),D93&lt;=0,NOT(ISNUMBER(K93)),K93&lt;=0),"Enter valid receipt and review dates",IF(AND(G93&lt;F93,H93="None"),"Record damage or exclusion reference",IF(IF(COUNTIFS('Receipt'!$A$8:$A$57,B93)&lt;&gt;1,"Missing or duplicate order line",IF(INDEX('Receipt'!$C$8:$C$57,MATCH(B93,'Receipt'!$A$8:$A$57,0))&lt;&gt;C93,"Revision mismatch",IF(OR(LEN(INDEX('Receipt'!$B$8:$B$57,MATCH(B93,'Receipt'!$A$8:$A$57,0))&amp;"")=0,LEN(INDEX('Receipt'!$C$8:$C$57,MATCH(B93,'Receipt'!$A$8:$A$57,0))&amp;"")=0,LEN(INDEX('Receipt'!$D$8:$D$57,MATCH(B93,'Receipt'!$A$8:$A$57,0))&amp;"")=0,LEN(INDEX('Receipt'!$E$8:$E$57,MATCH(B93,'Receipt'!$A$8:$A$57,0))&amp;"")=0,LEN(INDEX('Receipt'!$F$8:$F$57,MATCH(B93,'Receipt'!$A$8:$A$57,0))&amp;"")=0,LEN(INDEX('Receipt'!$G$8:$G$57,MATCH(B93,'Receipt'!$A$8:$A$57,0))&amp;"")=0,LEN(INDEX('Receipt'!$I$8:$I$57,MATCH(B93,'Receipt'!$A$8:$A$57,0))&amp;"")=0),"Order line incomplete",IF(AND(INDEX('Receipt'!$F$8:$F$57,MATCH(B93,'Receipt'!$A$8:$A$57,0))&lt;&gt;"Each",INDEX('Receipt'!$F$8:$F$57,MATCH(B93,'Receipt'!$A$8:$A$57,0))&lt;&gt;"Pack"),"Order unit invalid",IF(OR(NOT(ISNUMBER(INDEX('Receipt'!$G$8:$G$57,MATCH(B93,'Receipt'!$A$8:$A$57,0)))),INDEX('Receipt'!$G$8:$G$57,MATCH(B93,'Receipt'!$A$8:$A$57,0))&lt;=0,MOD(INDEX('Receipt'!$G$8:$G$57,MATCH(B93,'Receipt'!$A$8:$A$57,0)),1)&lt;&gt;0),"Order quantity must be positive whole",IF(AND(INDEX('Receipt'!$I$8:$I$57,MATCH(B93,'Receipt'!$A$8:$A$57,0))&lt;&gt;"Yes",INDEX('Receipt'!$I$8:$I$57,MATCH(B93,'Receipt'!$A$8:$A$57,0))&lt;&gt;"No"),"Order final status invalid",IF(COUNTIFS('Item Register'!$A$8:$A$57,INDEX('Receipt'!$B$8:$B$57,MATCH(B93,'Receipt'!$A$8:$A$57,0)))&lt;&gt;1,"Missing or duplicate Item ID",IF(INDEX('Item Register'!$C$8:$C$57,MATCH(INDEX('Receipt'!$B$8:$B$57,MATCH(B93,'Receipt'!$A$8:$A$57,0)),'Item Register'!$A$8:$A$57,0))&lt;&gt;INDEX('Receipt'!$C$8:$C$57,MATCH(B93,'Receipt'!$A$8:$A$57,0)),"Revision mismatch",IF(INDEX('Item Register'!$J$8:$J$57,MATCH(INDEX('Receipt'!$B$8:$B$57,MATCH(B93,'Receipt'!$A$8:$A$57,0)),'Item Register'!$A$8:$A$57,0))&lt;&gt;"Recorded","Item record incomplete","Linked")))))))))&lt;&gt;"Linked",IF(COUNTIFS('Receipt'!$A$8:$A$57,B93)&lt;&gt;1,"Missing or duplicate order line",IF(INDEX('Receipt'!$C$8:$C$57,MATCH(B93,'Receipt'!$A$8:$A$57,0))&lt;&gt;C93,"Revision mismatch",IF(OR(LEN(INDEX('Receipt'!$B$8:$B$57,MATCH(B93,'Receipt'!$A$8:$A$57,0))&amp;"")=0,LEN(INDEX('Receipt'!$C$8:$C$57,MATCH(B93,'Receipt'!$A$8:$A$57,0))&amp;"")=0,LEN(INDEX('Receipt'!$D$8:$D$57,MATCH(B93,'Receipt'!$A$8:$A$57,0))&amp;"")=0,LEN(INDEX('Receipt'!$E$8:$E$57,MATCH(B93,'Receipt'!$A$8:$A$57,0))&amp;"")=0,LEN(INDEX('Receipt'!$F$8:$F$57,MATCH(B93,'Receipt'!$A$8:$A$57,0))&amp;"")=0,LEN(INDEX('Receipt'!$G$8:$G$57,MATCH(B93,'Receipt'!$A$8:$A$57,0))&amp;"")=0,LEN(INDEX('Receipt'!$I$8:$I$57,MATCH(B93,'Receipt'!$A$8:$A$57,0))&amp;"")=0),"Order line incomplete",IF(AND(INDEX('Receipt'!$F$8:$F$57,MATCH(B93,'Receipt'!$A$8:$A$57,0))&lt;&gt;"Each",INDEX('Receipt'!$F$8:$F$57,MATCH(B93,'Receipt'!$A$8:$A$57,0))&lt;&gt;"Pack"),"Order unit invalid",IF(OR(NOT(ISNUMBER(INDEX('Receipt'!$G$8:$G$57,MATCH(B93,'Receipt'!$A$8:$A$57,0)))),INDEX('Receipt'!$G$8:$G$57,MATCH(B93,'Receipt'!$A$8:$A$57,0))&lt;=0,MOD(INDEX('Receipt'!$G$8:$G$57,MATCH(B93,'Receipt'!$A$8:$A$57,0)),1)&lt;&gt;0),"Order quantity must be positive whole",IF(AND(INDEX('Receipt'!$I$8:$I$57,MATCH(B93,'Receipt'!$A$8:$A$57,0))&lt;&gt;"Yes",INDEX('Receipt'!$I$8:$I$57,MATCH(B93,'Receipt'!$A$8:$A$57,0))&lt;&gt;"No"),"Order final status invalid",IF(COUNTIFS('Item Register'!$A$8:$A$57,INDEX('Receipt'!$B$8:$B$57,MATCH(B93,'Receipt'!$A$8:$A$57,0)))&lt;&gt;1,"Missing or duplicate Item ID",IF(INDEX('Item Register'!$C$8:$C$57,MATCH(INDEX('Receipt'!$B$8:$B$57,MATCH(B93,'Receipt'!$A$8:$A$57,0)),'Item Register'!$A$8:$A$57,0))&lt;&gt;INDEX('Receipt'!$C$8:$C$57,MATCH(B93,'Receipt'!$A$8:$A$57,0)),"Revision mismatch",IF(INDEX('Item Register'!$J$8:$J$57,MATCH(INDEX('Receipt'!$B$8:$B$57,MATCH(B93,'Receipt'!$A$8:$A$57,0)),'Item Register'!$A$8:$A$57,0))&lt;&gt;"Recorded","Item record incomplete","Linked"))))))))),"Receipt recorded"))))))))</x:f>
      </x:c>
      <x:c r="M93" s="1"/>
    </x:row>
    <x:row r="94" ht="38" customHeight="1">
      <x:c r="A94" s="23"/>
      <x:c r="B94" s="23"/>
      <x:c r="C94" s="23"/>
      <x:c r="D94" s="24"/>
      <x:c r="E94" s="22"/>
      <x:c r="F94" s="25"/>
      <x:c r="G94" s="25"/>
      <x:c r="H94" s="23"/>
      <x:c r="I94" s="23"/>
      <x:c r="J94" s="23"/>
      <x:c r="K94" s="24"/>
      <x:c r="L94" s="27" t="str">
        <x:f>IF(LEN(A94&amp;"")=0,IF(COUNTA(A94,B94,C94,D94,E94,F94,G94,H94,I94,J94,K94)=0,"","Enter Receipt event ID"),IF(COUNTIFS('Receipt'!$A$68:$A$117,A94)&lt;&gt;1,"Duplicate receipt event",IF(OR(LEN(B94&amp;"")=0,LEN(C94&amp;"")=0,LEN(D94&amp;"")=0,LEN(E94&amp;"")=0,LEN(F94&amp;"")=0,LEN(G94&amp;"")=0,LEN(H94&amp;"")=0,LEN(I94&amp;"")=0,LEN(J94&amp;"")=0,LEN(K94&amp;"")=0),"Complete physical receipt and review",IF(E94&lt;&gt;"Each","Record physical receipts in Each",IF(OR(OR(NOT(ISNUMBER(F94)),F94&lt;0,MOD(F94,1)&lt;&gt;0,NOT(ISNUMBER(G94)),G94&lt;0,MOD(G94,1)&lt;&gt;0),G94&gt;F94),"Invalid received or accepted piece count",IF(OR(NOT(ISNUMBER(D94)),D94&lt;=0,NOT(ISNUMBER(K94)),K94&lt;=0),"Enter valid receipt and review dates",IF(AND(G94&lt;F94,H94="None"),"Record damage or exclusion reference",IF(IF(COUNTIFS('Receipt'!$A$8:$A$57,B94)&lt;&gt;1,"Missing or duplicate order line",IF(INDEX('Receipt'!$C$8:$C$57,MATCH(B94,'Receipt'!$A$8:$A$57,0))&lt;&gt;C94,"Revision mismatch",IF(OR(LEN(INDEX('Receipt'!$B$8:$B$57,MATCH(B94,'Receipt'!$A$8:$A$57,0))&amp;"")=0,LEN(INDEX('Receipt'!$C$8:$C$57,MATCH(B94,'Receipt'!$A$8:$A$57,0))&amp;"")=0,LEN(INDEX('Receipt'!$D$8:$D$57,MATCH(B94,'Receipt'!$A$8:$A$57,0))&amp;"")=0,LEN(INDEX('Receipt'!$E$8:$E$57,MATCH(B94,'Receipt'!$A$8:$A$57,0))&amp;"")=0,LEN(INDEX('Receipt'!$F$8:$F$57,MATCH(B94,'Receipt'!$A$8:$A$57,0))&amp;"")=0,LEN(INDEX('Receipt'!$G$8:$G$57,MATCH(B94,'Receipt'!$A$8:$A$57,0))&amp;"")=0,LEN(INDEX('Receipt'!$I$8:$I$57,MATCH(B94,'Receipt'!$A$8:$A$57,0))&amp;"")=0),"Order line incomplete",IF(AND(INDEX('Receipt'!$F$8:$F$57,MATCH(B94,'Receipt'!$A$8:$A$57,0))&lt;&gt;"Each",INDEX('Receipt'!$F$8:$F$57,MATCH(B94,'Receipt'!$A$8:$A$57,0))&lt;&gt;"Pack"),"Order unit invalid",IF(OR(NOT(ISNUMBER(INDEX('Receipt'!$G$8:$G$57,MATCH(B94,'Receipt'!$A$8:$A$57,0)))),INDEX('Receipt'!$G$8:$G$57,MATCH(B94,'Receipt'!$A$8:$A$57,0))&lt;=0,MOD(INDEX('Receipt'!$G$8:$G$57,MATCH(B94,'Receipt'!$A$8:$A$57,0)),1)&lt;&gt;0),"Order quantity must be positive whole",IF(AND(INDEX('Receipt'!$I$8:$I$57,MATCH(B94,'Receipt'!$A$8:$A$57,0))&lt;&gt;"Yes",INDEX('Receipt'!$I$8:$I$57,MATCH(B94,'Receipt'!$A$8:$A$57,0))&lt;&gt;"No"),"Order final status invalid",IF(COUNTIFS('Item Register'!$A$8:$A$57,INDEX('Receipt'!$B$8:$B$57,MATCH(B94,'Receipt'!$A$8:$A$57,0)))&lt;&gt;1,"Missing or duplicate Item ID",IF(INDEX('Item Register'!$C$8:$C$57,MATCH(INDEX('Receipt'!$B$8:$B$57,MATCH(B94,'Receipt'!$A$8:$A$57,0)),'Item Register'!$A$8:$A$57,0))&lt;&gt;INDEX('Receipt'!$C$8:$C$57,MATCH(B94,'Receipt'!$A$8:$A$57,0)),"Revision mismatch",IF(INDEX('Item Register'!$J$8:$J$57,MATCH(INDEX('Receipt'!$B$8:$B$57,MATCH(B94,'Receipt'!$A$8:$A$57,0)),'Item Register'!$A$8:$A$57,0))&lt;&gt;"Recorded","Item record incomplete","Linked")))))))))&lt;&gt;"Linked",IF(COUNTIFS('Receipt'!$A$8:$A$57,B94)&lt;&gt;1,"Missing or duplicate order line",IF(INDEX('Receipt'!$C$8:$C$57,MATCH(B94,'Receipt'!$A$8:$A$57,0))&lt;&gt;C94,"Revision mismatch",IF(OR(LEN(INDEX('Receipt'!$B$8:$B$57,MATCH(B94,'Receipt'!$A$8:$A$57,0))&amp;"")=0,LEN(INDEX('Receipt'!$C$8:$C$57,MATCH(B94,'Receipt'!$A$8:$A$57,0))&amp;"")=0,LEN(INDEX('Receipt'!$D$8:$D$57,MATCH(B94,'Receipt'!$A$8:$A$57,0))&amp;"")=0,LEN(INDEX('Receipt'!$E$8:$E$57,MATCH(B94,'Receipt'!$A$8:$A$57,0))&amp;"")=0,LEN(INDEX('Receipt'!$F$8:$F$57,MATCH(B94,'Receipt'!$A$8:$A$57,0))&amp;"")=0,LEN(INDEX('Receipt'!$G$8:$G$57,MATCH(B94,'Receipt'!$A$8:$A$57,0))&amp;"")=0,LEN(INDEX('Receipt'!$I$8:$I$57,MATCH(B94,'Receipt'!$A$8:$A$57,0))&amp;"")=0),"Order line incomplete",IF(AND(INDEX('Receipt'!$F$8:$F$57,MATCH(B94,'Receipt'!$A$8:$A$57,0))&lt;&gt;"Each",INDEX('Receipt'!$F$8:$F$57,MATCH(B94,'Receipt'!$A$8:$A$57,0))&lt;&gt;"Pack"),"Order unit invalid",IF(OR(NOT(ISNUMBER(INDEX('Receipt'!$G$8:$G$57,MATCH(B94,'Receipt'!$A$8:$A$57,0)))),INDEX('Receipt'!$G$8:$G$57,MATCH(B94,'Receipt'!$A$8:$A$57,0))&lt;=0,MOD(INDEX('Receipt'!$G$8:$G$57,MATCH(B94,'Receipt'!$A$8:$A$57,0)),1)&lt;&gt;0),"Order quantity must be positive whole",IF(AND(INDEX('Receipt'!$I$8:$I$57,MATCH(B94,'Receipt'!$A$8:$A$57,0))&lt;&gt;"Yes",INDEX('Receipt'!$I$8:$I$57,MATCH(B94,'Receipt'!$A$8:$A$57,0))&lt;&gt;"No"),"Order final status invalid",IF(COUNTIFS('Item Register'!$A$8:$A$57,INDEX('Receipt'!$B$8:$B$57,MATCH(B94,'Receipt'!$A$8:$A$57,0)))&lt;&gt;1,"Missing or duplicate Item ID",IF(INDEX('Item Register'!$C$8:$C$57,MATCH(INDEX('Receipt'!$B$8:$B$57,MATCH(B94,'Receipt'!$A$8:$A$57,0)),'Item Register'!$A$8:$A$57,0))&lt;&gt;INDEX('Receipt'!$C$8:$C$57,MATCH(B94,'Receipt'!$A$8:$A$57,0)),"Revision mismatch",IF(INDEX('Item Register'!$J$8:$J$57,MATCH(INDEX('Receipt'!$B$8:$B$57,MATCH(B94,'Receipt'!$A$8:$A$57,0)),'Item Register'!$A$8:$A$57,0))&lt;&gt;"Recorded","Item record incomplete","Linked"))))))))),"Receipt recorded"))))))))</x:f>
      </x:c>
      <x:c r="M94" s="1"/>
    </x:row>
    <x:row r="95" ht="38" customHeight="1">
      <x:c r="A95" s="23"/>
      <x:c r="B95" s="23"/>
      <x:c r="C95" s="23"/>
      <x:c r="D95" s="24"/>
      <x:c r="E95" s="22"/>
      <x:c r="F95" s="25"/>
      <x:c r="G95" s="25"/>
      <x:c r="H95" s="23"/>
      <x:c r="I95" s="23"/>
      <x:c r="J95" s="23"/>
      <x:c r="K95" s="24"/>
      <x:c r="L95" s="27" t="str">
        <x:f>IF(LEN(A95&amp;"")=0,IF(COUNTA(A95,B95,C95,D95,E95,F95,G95,H95,I95,J95,K95)=0,"","Enter Receipt event ID"),IF(COUNTIFS('Receipt'!$A$68:$A$117,A95)&lt;&gt;1,"Duplicate receipt event",IF(OR(LEN(B95&amp;"")=0,LEN(C95&amp;"")=0,LEN(D95&amp;"")=0,LEN(E95&amp;"")=0,LEN(F95&amp;"")=0,LEN(G95&amp;"")=0,LEN(H95&amp;"")=0,LEN(I95&amp;"")=0,LEN(J95&amp;"")=0,LEN(K95&amp;"")=0),"Complete physical receipt and review",IF(E95&lt;&gt;"Each","Record physical receipts in Each",IF(OR(OR(NOT(ISNUMBER(F95)),F95&lt;0,MOD(F95,1)&lt;&gt;0,NOT(ISNUMBER(G95)),G95&lt;0,MOD(G95,1)&lt;&gt;0),G95&gt;F95),"Invalid received or accepted piece count",IF(OR(NOT(ISNUMBER(D95)),D95&lt;=0,NOT(ISNUMBER(K95)),K95&lt;=0),"Enter valid receipt and review dates",IF(AND(G95&lt;F95,H95="None"),"Record damage or exclusion reference",IF(IF(COUNTIFS('Receipt'!$A$8:$A$57,B95)&lt;&gt;1,"Missing or duplicate order line",IF(INDEX('Receipt'!$C$8:$C$57,MATCH(B95,'Receipt'!$A$8:$A$57,0))&lt;&gt;C95,"Revision mismatch",IF(OR(LEN(INDEX('Receipt'!$B$8:$B$57,MATCH(B95,'Receipt'!$A$8:$A$57,0))&amp;"")=0,LEN(INDEX('Receipt'!$C$8:$C$57,MATCH(B95,'Receipt'!$A$8:$A$57,0))&amp;"")=0,LEN(INDEX('Receipt'!$D$8:$D$57,MATCH(B95,'Receipt'!$A$8:$A$57,0))&amp;"")=0,LEN(INDEX('Receipt'!$E$8:$E$57,MATCH(B95,'Receipt'!$A$8:$A$57,0))&amp;"")=0,LEN(INDEX('Receipt'!$F$8:$F$57,MATCH(B95,'Receipt'!$A$8:$A$57,0))&amp;"")=0,LEN(INDEX('Receipt'!$G$8:$G$57,MATCH(B95,'Receipt'!$A$8:$A$57,0))&amp;"")=0,LEN(INDEX('Receipt'!$I$8:$I$57,MATCH(B95,'Receipt'!$A$8:$A$57,0))&amp;"")=0),"Order line incomplete",IF(AND(INDEX('Receipt'!$F$8:$F$57,MATCH(B95,'Receipt'!$A$8:$A$57,0))&lt;&gt;"Each",INDEX('Receipt'!$F$8:$F$57,MATCH(B95,'Receipt'!$A$8:$A$57,0))&lt;&gt;"Pack"),"Order unit invalid",IF(OR(NOT(ISNUMBER(INDEX('Receipt'!$G$8:$G$57,MATCH(B95,'Receipt'!$A$8:$A$57,0)))),INDEX('Receipt'!$G$8:$G$57,MATCH(B95,'Receipt'!$A$8:$A$57,0))&lt;=0,MOD(INDEX('Receipt'!$G$8:$G$57,MATCH(B95,'Receipt'!$A$8:$A$57,0)),1)&lt;&gt;0),"Order quantity must be positive whole",IF(AND(INDEX('Receipt'!$I$8:$I$57,MATCH(B95,'Receipt'!$A$8:$A$57,0))&lt;&gt;"Yes",INDEX('Receipt'!$I$8:$I$57,MATCH(B95,'Receipt'!$A$8:$A$57,0))&lt;&gt;"No"),"Order final status invalid",IF(COUNTIFS('Item Register'!$A$8:$A$57,INDEX('Receipt'!$B$8:$B$57,MATCH(B95,'Receipt'!$A$8:$A$57,0)))&lt;&gt;1,"Missing or duplicate Item ID",IF(INDEX('Item Register'!$C$8:$C$57,MATCH(INDEX('Receipt'!$B$8:$B$57,MATCH(B95,'Receipt'!$A$8:$A$57,0)),'Item Register'!$A$8:$A$57,0))&lt;&gt;INDEX('Receipt'!$C$8:$C$57,MATCH(B95,'Receipt'!$A$8:$A$57,0)),"Revision mismatch",IF(INDEX('Item Register'!$J$8:$J$57,MATCH(INDEX('Receipt'!$B$8:$B$57,MATCH(B95,'Receipt'!$A$8:$A$57,0)),'Item Register'!$A$8:$A$57,0))&lt;&gt;"Recorded","Item record incomplete","Linked")))))))))&lt;&gt;"Linked",IF(COUNTIFS('Receipt'!$A$8:$A$57,B95)&lt;&gt;1,"Missing or duplicate order line",IF(INDEX('Receipt'!$C$8:$C$57,MATCH(B95,'Receipt'!$A$8:$A$57,0))&lt;&gt;C95,"Revision mismatch",IF(OR(LEN(INDEX('Receipt'!$B$8:$B$57,MATCH(B95,'Receipt'!$A$8:$A$57,0))&amp;"")=0,LEN(INDEX('Receipt'!$C$8:$C$57,MATCH(B95,'Receipt'!$A$8:$A$57,0))&amp;"")=0,LEN(INDEX('Receipt'!$D$8:$D$57,MATCH(B95,'Receipt'!$A$8:$A$57,0))&amp;"")=0,LEN(INDEX('Receipt'!$E$8:$E$57,MATCH(B95,'Receipt'!$A$8:$A$57,0))&amp;"")=0,LEN(INDEX('Receipt'!$F$8:$F$57,MATCH(B95,'Receipt'!$A$8:$A$57,0))&amp;"")=0,LEN(INDEX('Receipt'!$G$8:$G$57,MATCH(B95,'Receipt'!$A$8:$A$57,0))&amp;"")=0,LEN(INDEX('Receipt'!$I$8:$I$57,MATCH(B95,'Receipt'!$A$8:$A$57,0))&amp;"")=0),"Order line incomplete",IF(AND(INDEX('Receipt'!$F$8:$F$57,MATCH(B95,'Receipt'!$A$8:$A$57,0))&lt;&gt;"Each",INDEX('Receipt'!$F$8:$F$57,MATCH(B95,'Receipt'!$A$8:$A$57,0))&lt;&gt;"Pack"),"Order unit invalid",IF(OR(NOT(ISNUMBER(INDEX('Receipt'!$G$8:$G$57,MATCH(B95,'Receipt'!$A$8:$A$57,0)))),INDEX('Receipt'!$G$8:$G$57,MATCH(B95,'Receipt'!$A$8:$A$57,0))&lt;=0,MOD(INDEX('Receipt'!$G$8:$G$57,MATCH(B95,'Receipt'!$A$8:$A$57,0)),1)&lt;&gt;0),"Order quantity must be positive whole",IF(AND(INDEX('Receipt'!$I$8:$I$57,MATCH(B95,'Receipt'!$A$8:$A$57,0))&lt;&gt;"Yes",INDEX('Receipt'!$I$8:$I$57,MATCH(B95,'Receipt'!$A$8:$A$57,0))&lt;&gt;"No"),"Order final status invalid",IF(COUNTIFS('Item Register'!$A$8:$A$57,INDEX('Receipt'!$B$8:$B$57,MATCH(B95,'Receipt'!$A$8:$A$57,0)))&lt;&gt;1,"Missing or duplicate Item ID",IF(INDEX('Item Register'!$C$8:$C$57,MATCH(INDEX('Receipt'!$B$8:$B$57,MATCH(B95,'Receipt'!$A$8:$A$57,0)),'Item Register'!$A$8:$A$57,0))&lt;&gt;INDEX('Receipt'!$C$8:$C$57,MATCH(B95,'Receipt'!$A$8:$A$57,0)),"Revision mismatch",IF(INDEX('Item Register'!$J$8:$J$57,MATCH(INDEX('Receipt'!$B$8:$B$57,MATCH(B95,'Receipt'!$A$8:$A$57,0)),'Item Register'!$A$8:$A$57,0))&lt;&gt;"Recorded","Item record incomplete","Linked"))))))))),"Receipt recorded"))))))))</x:f>
      </x:c>
      <x:c r="M95" s="1"/>
    </x:row>
    <x:row r="96" ht="38" customHeight="1">
      <x:c r="A96" s="23"/>
      <x:c r="B96" s="23"/>
      <x:c r="C96" s="23"/>
      <x:c r="D96" s="24"/>
      <x:c r="E96" s="22"/>
      <x:c r="F96" s="25"/>
      <x:c r="G96" s="25"/>
      <x:c r="H96" s="23"/>
      <x:c r="I96" s="23"/>
      <x:c r="J96" s="23"/>
      <x:c r="K96" s="24"/>
      <x:c r="L96" s="27" t="str">
        <x:f>IF(LEN(A96&amp;"")=0,IF(COUNTA(A96,B96,C96,D96,E96,F96,G96,H96,I96,J96,K96)=0,"","Enter Receipt event ID"),IF(COUNTIFS('Receipt'!$A$68:$A$117,A96)&lt;&gt;1,"Duplicate receipt event",IF(OR(LEN(B96&amp;"")=0,LEN(C96&amp;"")=0,LEN(D96&amp;"")=0,LEN(E96&amp;"")=0,LEN(F96&amp;"")=0,LEN(G96&amp;"")=0,LEN(H96&amp;"")=0,LEN(I96&amp;"")=0,LEN(J96&amp;"")=0,LEN(K96&amp;"")=0),"Complete physical receipt and review",IF(E96&lt;&gt;"Each","Record physical receipts in Each",IF(OR(OR(NOT(ISNUMBER(F96)),F96&lt;0,MOD(F96,1)&lt;&gt;0,NOT(ISNUMBER(G96)),G96&lt;0,MOD(G96,1)&lt;&gt;0),G96&gt;F96),"Invalid received or accepted piece count",IF(OR(NOT(ISNUMBER(D96)),D96&lt;=0,NOT(ISNUMBER(K96)),K96&lt;=0),"Enter valid receipt and review dates",IF(AND(G96&lt;F96,H96="None"),"Record damage or exclusion reference",IF(IF(COUNTIFS('Receipt'!$A$8:$A$57,B96)&lt;&gt;1,"Missing or duplicate order line",IF(INDEX('Receipt'!$C$8:$C$57,MATCH(B96,'Receipt'!$A$8:$A$57,0))&lt;&gt;C96,"Revision mismatch",IF(OR(LEN(INDEX('Receipt'!$B$8:$B$57,MATCH(B96,'Receipt'!$A$8:$A$57,0))&amp;"")=0,LEN(INDEX('Receipt'!$C$8:$C$57,MATCH(B96,'Receipt'!$A$8:$A$57,0))&amp;"")=0,LEN(INDEX('Receipt'!$D$8:$D$57,MATCH(B96,'Receipt'!$A$8:$A$57,0))&amp;"")=0,LEN(INDEX('Receipt'!$E$8:$E$57,MATCH(B96,'Receipt'!$A$8:$A$57,0))&amp;"")=0,LEN(INDEX('Receipt'!$F$8:$F$57,MATCH(B96,'Receipt'!$A$8:$A$57,0))&amp;"")=0,LEN(INDEX('Receipt'!$G$8:$G$57,MATCH(B96,'Receipt'!$A$8:$A$57,0))&amp;"")=0,LEN(INDEX('Receipt'!$I$8:$I$57,MATCH(B96,'Receipt'!$A$8:$A$57,0))&amp;"")=0),"Order line incomplete",IF(AND(INDEX('Receipt'!$F$8:$F$57,MATCH(B96,'Receipt'!$A$8:$A$57,0))&lt;&gt;"Each",INDEX('Receipt'!$F$8:$F$57,MATCH(B96,'Receipt'!$A$8:$A$57,0))&lt;&gt;"Pack"),"Order unit invalid",IF(OR(NOT(ISNUMBER(INDEX('Receipt'!$G$8:$G$57,MATCH(B96,'Receipt'!$A$8:$A$57,0)))),INDEX('Receipt'!$G$8:$G$57,MATCH(B96,'Receipt'!$A$8:$A$57,0))&lt;=0,MOD(INDEX('Receipt'!$G$8:$G$57,MATCH(B96,'Receipt'!$A$8:$A$57,0)),1)&lt;&gt;0),"Order quantity must be positive whole",IF(AND(INDEX('Receipt'!$I$8:$I$57,MATCH(B96,'Receipt'!$A$8:$A$57,0))&lt;&gt;"Yes",INDEX('Receipt'!$I$8:$I$57,MATCH(B96,'Receipt'!$A$8:$A$57,0))&lt;&gt;"No"),"Order final status invalid",IF(COUNTIFS('Item Register'!$A$8:$A$57,INDEX('Receipt'!$B$8:$B$57,MATCH(B96,'Receipt'!$A$8:$A$57,0)))&lt;&gt;1,"Missing or duplicate Item ID",IF(INDEX('Item Register'!$C$8:$C$57,MATCH(INDEX('Receipt'!$B$8:$B$57,MATCH(B96,'Receipt'!$A$8:$A$57,0)),'Item Register'!$A$8:$A$57,0))&lt;&gt;INDEX('Receipt'!$C$8:$C$57,MATCH(B96,'Receipt'!$A$8:$A$57,0)),"Revision mismatch",IF(INDEX('Item Register'!$J$8:$J$57,MATCH(INDEX('Receipt'!$B$8:$B$57,MATCH(B96,'Receipt'!$A$8:$A$57,0)),'Item Register'!$A$8:$A$57,0))&lt;&gt;"Recorded","Item record incomplete","Linked")))))))))&lt;&gt;"Linked",IF(COUNTIFS('Receipt'!$A$8:$A$57,B96)&lt;&gt;1,"Missing or duplicate order line",IF(INDEX('Receipt'!$C$8:$C$57,MATCH(B96,'Receipt'!$A$8:$A$57,0))&lt;&gt;C96,"Revision mismatch",IF(OR(LEN(INDEX('Receipt'!$B$8:$B$57,MATCH(B96,'Receipt'!$A$8:$A$57,0))&amp;"")=0,LEN(INDEX('Receipt'!$C$8:$C$57,MATCH(B96,'Receipt'!$A$8:$A$57,0))&amp;"")=0,LEN(INDEX('Receipt'!$D$8:$D$57,MATCH(B96,'Receipt'!$A$8:$A$57,0))&amp;"")=0,LEN(INDEX('Receipt'!$E$8:$E$57,MATCH(B96,'Receipt'!$A$8:$A$57,0))&amp;"")=0,LEN(INDEX('Receipt'!$F$8:$F$57,MATCH(B96,'Receipt'!$A$8:$A$57,0))&amp;"")=0,LEN(INDEX('Receipt'!$G$8:$G$57,MATCH(B96,'Receipt'!$A$8:$A$57,0))&amp;"")=0,LEN(INDEX('Receipt'!$I$8:$I$57,MATCH(B96,'Receipt'!$A$8:$A$57,0))&amp;"")=0),"Order line incomplete",IF(AND(INDEX('Receipt'!$F$8:$F$57,MATCH(B96,'Receipt'!$A$8:$A$57,0))&lt;&gt;"Each",INDEX('Receipt'!$F$8:$F$57,MATCH(B96,'Receipt'!$A$8:$A$57,0))&lt;&gt;"Pack"),"Order unit invalid",IF(OR(NOT(ISNUMBER(INDEX('Receipt'!$G$8:$G$57,MATCH(B96,'Receipt'!$A$8:$A$57,0)))),INDEX('Receipt'!$G$8:$G$57,MATCH(B96,'Receipt'!$A$8:$A$57,0))&lt;=0,MOD(INDEX('Receipt'!$G$8:$G$57,MATCH(B96,'Receipt'!$A$8:$A$57,0)),1)&lt;&gt;0),"Order quantity must be positive whole",IF(AND(INDEX('Receipt'!$I$8:$I$57,MATCH(B96,'Receipt'!$A$8:$A$57,0))&lt;&gt;"Yes",INDEX('Receipt'!$I$8:$I$57,MATCH(B96,'Receipt'!$A$8:$A$57,0))&lt;&gt;"No"),"Order final status invalid",IF(COUNTIFS('Item Register'!$A$8:$A$57,INDEX('Receipt'!$B$8:$B$57,MATCH(B96,'Receipt'!$A$8:$A$57,0)))&lt;&gt;1,"Missing or duplicate Item ID",IF(INDEX('Item Register'!$C$8:$C$57,MATCH(INDEX('Receipt'!$B$8:$B$57,MATCH(B96,'Receipt'!$A$8:$A$57,0)),'Item Register'!$A$8:$A$57,0))&lt;&gt;INDEX('Receipt'!$C$8:$C$57,MATCH(B96,'Receipt'!$A$8:$A$57,0)),"Revision mismatch",IF(INDEX('Item Register'!$J$8:$J$57,MATCH(INDEX('Receipt'!$B$8:$B$57,MATCH(B96,'Receipt'!$A$8:$A$57,0)),'Item Register'!$A$8:$A$57,0))&lt;&gt;"Recorded","Item record incomplete","Linked"))))))))),"Receipt recorded"))))))))</x:f>
      </x:c>
      <x:c r="M96" s="1"/>
    </x:row>
    <x:row r="97" ht="38" customHeight="1">
      <x:c r="A97" s="23"/>
      <x:c r="B97" s="23"/>
      <x:c r="C97" s="23"/>
      <x:c r="D97" s="24"/>
      <x:c r="E97" s="22"/>
      <x:c r="F97" s="25"/>
      <x:c r="G97" s="25"/>
      <x:c r="H97" s="23"/>
      <x:c r="I97" s="23"/>
      <x:c r="J97" s="23"/>
      <x:c r="K97" s="24"/>
      <x:c r="L97" s="27" t="str">
        <x:f>IF(LEN(A97&amp;"")=0,IF(COUNTA(A97,B97,C97,D97,E97,F97,G97,H97,I97,J97,K97)=0,"","Enter Receipt event ID"),IF(COUNTIFS('Receipt'!$A$68:$A$117,A97)&lt;&gt;1,"Duplicate receipt event",IF(OR(LEN(B97&amp;"")=0,LEN(C97&amp;"")=0,LEN(D97&amp;"")=0,LEN(E97&amp;"")=0,LEN(F97&amp;"")=0,LEN(G97&amp;"")=0,LEN(H97&amp;"")=0,LEN(I97&amp;"")=0,LEN(J97&amp;"")=0,LEN(K97&amp;"")=0),"Complete physical receipt and review",IF(E97&lt;&gt;"Each","Record physical receipts in Each",IF(OR(OR(NOT(ISNUMBER(F97)),F97&lt;0,MOD(F97,1)&lt;&gt;0,NOT(ISNUMBER(G97)),G97&lt;0,MOD(G97,1)&lt;&gt;0),G97&gt;F97),"Invalid received or accepted piece count",IF(OR(NOT(ISNUMBER(D97)),D97&lt;=0,NOT(ISNUMBER(K97)),K97&lt;=0),"Enter valid receipt and review dates",IF(AND(G97&lt;F97,H97="None"),"Record damage or exclusion reference",IF(IF(COUNTIFS('Receipt'!$A$8:$A$57,B97)&lt;&gt;1,"Missing or duplicate order line",IF(INDEX('Receipt'!$C$8:$C$57,MATCH(B97,'Receipt'!$A$8:$A$57,0))&lt;&gt;C97,"Revision mismatch",IF(OR(LEN(INDEX('Receipt'!$B$8:$B$57,MATCH(B97,'Receipt'!$A$8:$A$57,0))&amp;"")=0,LEN(INDEX('Receipt'!$C$8:$C$57,MATCH(B97,'Receipt'!$A$8:$A$57,0))&amp;"")=0,LEN(INDEX('Receipt'!$D$8:$D$57,MATCH(B97,'Receipt'!$A$8:$A$57,0))&amp;"")=0,LEN(INDEX('Receipt'!$E$8:$E$57,MATCH(B97,'Receipt'!$A$8:$A$57,0))&amp;"")=0,LEN(INDEX('Receipt'!$F$8:$F$57,MATCH(B97,'Receipt'!$A$8:$A$57,0))&amp;"")=0,LEN(INDEX('Receipt'!$G$8:$G$57,MATCH(B97,'Receipt'!$A$8:$A$57,0))&amp;"")=0,LEN(INDEX('Receipt'!$I$8:$I$57,MATCH(B97,'Receipt'!$A$8:$A$57,0))&amp;"")=0),"Order line incomplete",IF(AND(INDEX('Receipt'!$F$8:$F$57,MATCH(B97,'Receipt'!$A$8:$A$57,0))&lt;&gt;"Each",INDEX('Receipt'!$F$8:$F$57,MATCH(B97,'Receipt'!$A$8:$A$57,0))&lt;&gt;"Pack"),"Order unit invalid",IF(OR(NOT(ISNUMBER(INDEX('Receipt'!$G$8:$G$57,MATCH(B97,'Receipt'!$A$8:$A$57,0)))),INDEX('Receipt'!$G$8:$G$57,MATCH(B97,'Receipt'!$A$8:$A$57,0))&lt;=0,MOD(INDEX('Receipt'!$G$8:$G$57,MATCH(B97,'Receipt'!$A$8:$A$57,0)),1)&lt;&gt;0),"Order quantity must be positive whole",IF(AND(INDEX('Receipt'!$I$8:$I$57,MATCH(B97,'Receipt'!$A$8:$A$57,0))&lt;&gt;"Yes",INDEX('Receipt'!$I$8:$I$57,MATCH(B97,'Receipt'!$A$8:$A$57,0))&lt;&gt;"No"),"Order final status invalid",IF(COUNTIFS('Item Register'!$A$8:$A$57,INDEX('Receipt'!$B$8:$B$57,MATCH(B97,'Receipt'!$A$8:$A$57,0)))&lt;&gt;1,"Missing or duplicate Item ID",IF(INDEX('Item Register'!$C$8:$C$57,MATCH(INDEX('Receipt'!$B$8:$B$57,MATCH(B97,'Receipt'!$A$8:$A$57,0)),'Item Register'!$A$8:$A$57,0))&lt;&gt;INDEX('Receipt'!$C$8:$C$57,MATCH(B97,'Receipt'!$A$8:$A$57,0)),"Revision mismatch",IF(INDEX('Item Register'!$J$8:$J$57,MATCH(INDEX('Receipt'!$B$8:$B$57,MATCH(B97,'Receipt'!$A$8:$A$57,0)),'Item Register'!$A$8:$A$57,0))&lt;&gt;"Recorded","Item record incomplete","Linked")))))))))&lt;&gt;"Linked",IF(COUNTIFS('Receipt'!$A$8:$A$57,B97)&lt;&gt;1,"Missing or duplicate order line",IF(INDEX('Receipt'!$C$8:$C$57,MATCH(B97,'Receipt'!$A$8:$A$57,0))&lt;&gt;C97,"Revision mismatch",IF(OR(LEN(INDEX('Receipt'!$B$8:$B$57,MATCH(B97,'Receipt'!$A$8:$A$57,0))&amp;"")=0,LEN(INDEX('Receipt'!$C$8:$C$57,MATCH(B97,'Receipt'!$A$8:$A$57,0))&amp;"")=0,LEN(INDEX('Receipt'!$D$8:$D$57,MATCH(B97,'Receipt'!$A$8:$A$57,0))&amp;"")=0,LEN(INDEX('Receipt'!$E$8:$E$57,MATCH(B97,'Receipt'!$A$8:$A$57,0))&amp;"")=0,LEN(INDEX('Receipt'!$F$8:$F$57,MATCH(B97,'Receipt'!$A$8:$A$57,0))&amp;"")=0,LEN(INDEX('Receipt'!$G$8:$G$57,MATCH(B97,'Receipt'!$A$8:$A$57,0))&amp;"")=0,LEN(INDEX('Receipt'!$I$8:$I$57,MATCH(B97,'Receipt'!$A$8:$A$57,0))&amp;"")=0),"Order line incomplete",IF(AND(INDEX('Receipt'!$F$8:$F$57,MATCH(B97,'Receipt'!$A$8:$A$57,0))&lt;&gt;"Each",INDEX('Receipt'!$F$8:$F$57,MATCH(B97,'Receipt'!$A$8:$A$57,0))&lt;&gt;"Pack"),"Order unit invalid",IF(OR(NOT(ISNUMBER(INDEX('Receipt'!$G$8:$G$57,MATCH(B97,'Receipt'!$A$8:$A$57,0)))),INDEX('Receipt'!$G$8:$G$57,MATCH(B97,'Receipt'!$A$8:$A$57,0))&lt;=0,MOD(INDEX('Receipt'!$G$8:$G$57,MATCH(B97,'Receipt'!$A$8:$A$57,0)),1)&lt;&gt;0),"Order quantity must be positive whole",IF(AND(INDEX('Receipt'!$I$8:$I$57,MATCH(B97,'Receipt'!$A$8:$A$57,0))&lt;&gt;"Yes",INDEX('Receipt'!$I$8:$I$57,MATCH(B97,'Receipt'!$A$8:$A$57,0))&lt;&gt;"No"),"Order final status invalid",IF(COUNTIFS('Item Register'!$A$8:$A$57,INDEX('Receipt'!$B$8:$B$57,MATCH(B97,'Receipt'!$A$8:$A$57,0)))&lt;&gt;1,"Missing or duplicate Item ID",IF(INDEX('Item Register'!$C$8:$C$57,MATCH(INDEX('Receipt'!$B$8:$B$57,MATCH(B97,'Receipt'!$A$8:$A$57,0)),'Item Register'!$A$8:$A$57,0))&lt;&gt;INDEX('Receipt'!$C$8:$C$57,MATCH(B97,'Receipt'!$A$8:$A$57,0)),"Revision mismatch",IF(INDEX('Item Register'!$J$8:$J$57,MATCH(INDEX('Receipt'!$B$8:$B$57,MATCH(B97,'Receipt'!$A$8:$A$57,0)),'Item Register'!$A$8:$A$57,0))&lt;&gt;"Recorded","Item record incomplete","Linked"))))))))),"Receipt recorded"))))))))</x:f>
      </x:c>
      <x:c r="M97" s="1"/>
    </x:row>
    <x:row r="98" ht="38" customHeight="1">
      <x:c r="A98" s="23"/>
      <x:c r="B98" s="23"/>
      <x:c r="C98" s="23"/>
      <x:c r="D98" s="24"/>
      <x:c r="E98" s="22"/>
      <x:c r="F98" s="25"/>
      <x:c r="G98" s="25"/>
      <x:c r="H98" s="23"/>
      <x:c r="I98" s="23"/>
      <x:c r="J98" s="23"/>
      <x:c r="K98" s="24"/>
      <x:c r="L98" s="27" t="str">
        <x:f>IF(LEN(A98&amp;"")=0,IF(COUNTA(A98,B98,C98,D98,E98,F98,G98,H98,I98,J98,K98)=0,"","Enter Receipt event ID"),IF(COUNTIFS('Receipt'!$A$68:$A$117,A98)&lt;&gt;1,"Duplicate receipt event",IF(OR(LEN(B98&amp;"")=0,LEN(C98&amp;"")=0,LEN(D98&amp;"")=0,LEN(E98&amp;"")=0,LEN(F98&amp;"")=0,LEN(G98&amp;"")=0,LEN(H98&amp;"")=0,LEN(I98&amp;"")=0,LEN(J98&amp;"")=0,LEN(K98&amp;"")=0),"Complete physical receipt and review",IF(E98&lt;&gt;"Each","Record physical receipts in Each",IF(OR(OR(NOT(ISNUMBER(F98)),F98&lt;0,MOD(F98,1)&lt;&gt;0,NOT(ISNUMBER(G98)),G98&lt;0,MOD(G98,1)&lt;&gt;0),G98&gt;F98),"Invalid received or accepted piece count",IF(OR(NOT(ISNUMBER(D98)),D98&lt;=0,NOT(ISNUMBER(K98)),K98&lt;=0),"Enter valid receipt and review dates",IF(AND(G98&lt;F98,H98="None"),"Record damage or exclusion reference",IF(IF(COUNTIFS('Receipt'!$A$8:$A$57,B98)&lt;&gt;1,"Missing or duplicate order line",IF(INDEX('Receipt'!$C$8:$C$57,MATCH(B98,'Receipt'!$A$8:$A$57,0))&lt;&gt;C98,"Revision mismatch",IF(OR(LEN(INDEX('Receipt'!$B$8:$B$57,MATCH(B98,'Receipt'!$A$8:$A$57,0))&amp;"")=0,LEN(INDEX('Receipt'!$C$8:$C$57,MATCH(B98,'Receipt'!$A$8:$A$57,0))&amp;"")=0,LEN(INDEX('Receipt'!$D$8:$D$57,MATCH(B98,'Receipt'!$A$8:$A$57,0))&amp;"")=0,LEN(INDEX('Receipt'!$E$8:$E$57,MATCH(B98,'Receipt'!$A$8:$A$57,0))&amp;"")=0,LEN(INDEX('Receipt'!$F$8:$F$57,MATCH(B98,'Receipt'!$A$8:$A$57,0))&amp;"")=0,LEN(INDEX('Receipt'!$G$8:$G$57,MATCH(B98,'Receipt'!$A$8:$A$57,0))&amp;"")=0,LEN(INDEX('Receipt'!$I$8:$I$57,MATCH(B98,'Receipt'!$A$8:$A$57,0))&amp;"")=0),"Order line incomplete",IF(AND(INDEX('Receipt'!$F$8:$F$57,MATCH(B98,'Receipt'!$A$8:$A$57,0))&lt;&gt;"Each",INDEX('Receipt'!$F$8:$F$57,MATCH(B98,'Receipt'!$A$8:$A$57,0))&lt;&gt;"Pack"),"Order unit invalid",IF(OR(NOT(ISNUMBER(INDEX('Receipt'!$G$8:$G$57,MATCH(B98,'Receipt'!$A$8:$A$57,0)))),INDEX('Receipt'!$G$8:$G$57,MATCH(B98,'Receipt'!$A$8:$A$57,0))&lt;=0,MOD(INDEX('Receipt'!$G$8:$G$57,MATCH(B98,'Receipt'!$A$8:$A$57,0)),1)&lt;&gt;0),"Order quantity must be positive whole",IF(AND(INDEX('Receipt'!$I$8:$I$57,MATCH(B98,'Receipt'!$A$8:$A$57,0))&lt;&gt;"Yes",INDEX('Receipt'!$I$8:$I$57,MATCH(B98,'Receipt'!$A$8:$A$57,0))&lt;&gt;"No"),"Order final status invalid",IF(COUNTIFS('Item Register'!$A$8:$A$57,INDEX('Receipt'!$B$8:$B$57,MATCH(B98,'Receipt'!$A$8:$A$57,0)))&lt;&gt;1,"Missing or duplicate Item ID",IF(INDEX('Item Register'!$C$8:$C$57,MATCH(INDEX('Receipt'!$B$8:$B$57,MATCH(B98,'Receipt'!$A$8:$A$57,0)),'Item Register'!$A$8:$A$57,0))&lt;&gt;INDEX('Receipt'!$C$8:$C$57,MATCH(B98,'Receipt'!$A$8:$A$57,0)),"Revision mismatch",IF(INDEX('Item Register'!$J$8:$J$57,MATCH(INDEX('Receipt'!$B$8:$B$57,MATCH(B98,'Receipt'!$A$8:$A$57,0)),'Item Register'!$A$8:$A$57,0))&lt;&gt;"Recorded","Item record incomplete","Linked")))))))))&lt;&gt;"Linked",IF(COUNTIFS('Receipt'!$A$8:$A$57,B98)&lt;&gt;1,"Missing or duplicate order line",IF(INDEX('Receipt'!$C$8:$C$57,MATCH(B98,'Receipt'!$A$8:$A$57,0))&lt;&gt;C98,"Revision mismatch",IF(OR(LEN(INDEX('Receipt'!$B$8:$B$57,MATCH(B98,'Receipt'!$A$8:$A$57,0))&amp;"")=0,LEN(INDEX('Receipt'!$C$8:$C$57,MATCH(B98,'Receipt'!$A$8:$A$57,0))&amp;"")=0,LEN(INDEX('Receipt'!$D$8:$D$57,MATCH(B98,'Receipt'!$A$8:$A$57,0))&amp;"")=0,LEN(INDEX('Receipt'!$E$8:$E$57,MATCH(B98,'Receipt'!$A$8:$A$57,0))&amp;"")=0,LEN(INDEX('Receipt'!$F$8:$F$57,MATCH(B98,'Receipt'!$A$8:$A$57,0))&amp;"")=0,LEN(INDEX('Receipt'!$G$8:$G$57,MATCH(B98,'Receipt'!$A$8:$A$57,0))&amp;"")=0,LEN(INDEX('Receipt'!$I$8:$I$57,MATCH(B98,'Receipt'!$A$8:$A$57,0))&amp;"")=0),"Order line incomplete",IF(AND(INDEX('Receipt'!$F$8:$F$57,MATCH(B98,'Receipt'!$A$8:$A$57,0))&lt;&gt;"Each",INDEX('Receipt'!$F$8:$F$57,MATCH(B98,'Receipt'!$A$8:$A$57,0))&lt;&gt;"Pack"),"Order unit invalid",IF(OR(NOT(ISNUMBER(INDEX('Receipt'!$G$8:$G$57,MATCH(B98,'Receipt'!$A$8:$A$57,0)))),INDEX('Receipt'!$G$8:$G$57,MATCH(B98,'Receipt'!$A$8:$A$57,0))&lt;=0,MOD(INDEX('Receipt'!$G$8:$G$57,MATCH(B98,'Receipt'!$A$8:$A$57,0)),1)&lt;&gt;0),"Order quantity must be positive whole",IF(AND(INDEX('Receipt'!$I$8:$I$57,MATCH(B98,'Receipt'!$A$8:$A$57,0))&lt;&gt;"Yes",INDEX('Receipt'!$I$8:$I$57,MATCH(B98,'Receipt'!$A$8:$A$57,0))&lt;&gt;"No"),"Order final status invalid",IF(COUNTIFS('Item Register'!$A$8:$A$57,INDEX('Receipt'!$B$8:$B$57,MATCH(B98,'Receipt'!$A$8:$A$57,0)))&lt;&gt;1,"Missing or duplicate Item ID",IF(INDEX('Item Register'!$C$8:$C$57,MATCH(INDEX('Receipt'!$B$8:$B$57,MATCH(B98,'Receipt'!$A$8:$A$57,0)),'Item Register'!$A$8:$A$57,0))&lt;&gt;INDEX('Receipt'!$C$8:$C$57,MATCH(B98,'Receipt'!$A$8:$A$57,0)),"Revision mismatch",IF(INDEX('Item Register'!$J$8:$J$57,MATCH(INDEX('Receipt'!$B$8:$B$57,MATCH(B98,'Receipt'!$A$8:$A$57,0)),'Item Register'!$A$8:$A$57,0))&lt;&gt;"Recorded","Item record incomplete","Linked"))))))))),"Receipt recorded"))))))))</x:f>
      </x:c>
      <x:c r="M98" s="1"/>
    </x:row>
    <x:row r="99" ht="38" customHeight="1">
      <x:c r="A99" s="23"/>
      <x:c r="B99" s="23"/>
      <x:c r="C99" s="23"/>
      <x:c r="D99" s="24"/>
      <x:c r="E99" s="22"/>
      <x:c r="F99" s="25"/>
      <x:c r="G99" s="25"/>
      <x:c r="H99" s="23"/>
      <x:c r="I99" s="23"/>
      <x:c r="J99" s="23"/>
      <x:c r="K99" s="24"/>
      <x:c r="L99" s="27" t="str">
        <x:f>IF(LEN(A99&amp;"")=0,IF(COUNTA(A99,B99,C99,D99,E99,F99,G99,H99,I99,J99,K99)=0,"","Enter Receipt event ID"),IF(COUNTIFS('Receipt'!$A$68:$A$117,A99)&lt;&gt;1,"Duplicate receipt event",IF(OR(LEN(B99&amp;"")=0,LEN(C99&amp;"")=0,LEN(D99&amp;"")=0,LEN(E99&amp;"")=0,LEN(F99&amp;"")=0,LEN(G99&amp;"")=0,LEN(H99&amp;"")=0,LEN(I99&amp;"")=0,LEN(J99&amp;"")=0,LEN(K99&amp;"")=0),"Complete physical receipt and review",IF(E99&lt;&gt;"Each","Record physical receipts in Each",IF(OR(OR(NOT(ISNUMBER(F99)),F99&lt;0,MOD(F99,1)&lt;&gt;0,NOT(ISNUMBER(G99)),G99&lt;0,MOD(G99,1)&lt;&gt;0),G99&gt;F99),"Invalid received or accepted piece count",IF(OR(NOT(ISNUMBER(D99)),D99&lt;=0,NOT(ISNUMBER(K99)),K99&lt;=0),"Enter valid receipt and review dates",IF(AND(G99&lt;F99,H99="None"),"Record damage or exclusion reference",IF(IF(COUNTIFS('Receipt'!$A$8:$A$57,B99)&lt;&gt;1,"Missing or duplicate order line",IF(INDEX('Receipt'!$C$8:$C$57,MATCH(B99,'Receipt'!$A$8:$A$57,0))&lt;&gt;C99,"Revision mismatch",IF(OR(LEN(INDEX('Receipt'!$B$8:$B$57,MATCH(B99,'Receipt'!$A$8:$A$57,0))&amp;"")=0,LEN(INDEX('Receipt'!$C$8:$C$57,MATCH(B99,'Receipt'!$A$8:$A$57,0))&amp;"")=0,LEN(INDEX('Receipt'!$D$8:$D$57,MATCH(B99,'Receipt'!$A$8:$A$57,0))&amp;"")=0,LEN(INDEX('Receipt'!$E$8:$E$57,MATCH(B99,'Receipt'!$A$8:$A$57,0))&amp;"")=0,LEN(INDEX('Receipt'!$F$8:$F$57,MATCH(B99,'Receipt'!$A$8:$A$57,0))&amp;"")=0,LEN(INDEX('Receipt'!$G$8:$G$57,MATCH(B99,'Receipt'!$A$8:$A$57,0))&amp;"")=0,LEN(INDEX('Receipt'!$I$8:$I$57,MATCH(B99,'Receipt'!$A$8:$A$57,0))&amp;"")=0),"Order line incomplete",IF(AND(INDEX('Receipt'!$F$8:$F$57,MATCH(B99,'Receipt'!$A$8:$A$57,0))&lt;&gt;"Each",INDEX('Receipt'!$F$8:$F$57,MATCH(B99,'Receipt'!$A$8:$A$57,0))&lt;&gt;"Pack"),"Order unit invalid",IF(OR(NOT(ISNUMBER(INDEX('Receipt'!$G$8:$G$57,MATCH(B99,'Receipt'!$A$8:$A$57,0)))),INDEX('Receipt'!$G$8:$G$57,MATCH(B99,'Receipt'!$A$8:$A$57,0))&lt;=0,MOD(INDEX('Receipt'!$G$8:$G$57,MATCH(B99,'Receipt'!$A$8:$A$57,0)),1)&lt;&gt;0),"Order quantity must be positive whole",IF(AND(INDEX('Receipt'!$I$8:$I$57,MATCH(B99,'Receipt'!$A$8:$A$57,0))&lt;&gt;"Yes",INDEX('Receipt'!$I$8:$I$57,MATCH(B99,'Receipt'!$A$8:$A$57,0))&lt;&gt;"No"),"Order final status invalid",IF(COUNTIFS('Item Register'!$A$8:$A$57,INDEX('Receipt'!$B$8:$B$57,MATCH(B99,'Receipt'!$A$8:$A$57,0)))&lt;&gt;1,"Missing or duplicate Item ID",IF(INDEX('Item Register'!$C$8:$C$57,MATCH(INDEX('Receipt'!$B$8:$B$57,MATCH(B99,'Receipt'!$A$8:$A$57,0)),'Item Register'!$A$8:$A$57,0))&lt;&gt;INDEX('Receipt'!$C$8:$C$57,MATCH(B99,'Receipt'!$A$8:$A$57,0)),"Revision mismatch",IF(INDEX('Item Register'!$J$8:$J$57,MATCH(INDEX('Receipt'!$B$8:$B$57,MATCH(B99,'Receipt'!$A$8:$A$57,0)),'Item Register'!$A$8:$A$57,0))&lt;&gt;"Recorded","Item record incomplete","Linked")))))))))&lt;&gt;"Linked",IF(COUNTIFS('Receipt'!$A$8:$A$57,B99)&lt;&gt;1,"Missing or duplicate order line",IF(INDEX('Receipt'!$C$8:$C$57,MATCH(B99,'Receipt'!$A$8:$A$57,0))&lt;&gt;C99,"Revision mismatch",IF(OR(LEN(INDEX('Receipt'!$B$8:$B$57,MATCH(B99,'Receipt'!$A$8:$A$57,0))&amp;"")=0,LEN(INDEX('Receipt'!$C$8:$C$57,MATCH(B99,'Receipt'!$A$8:$A$57,0))&amp;"")=0,LEN(INDEX('Receipt'!$D$8:$D$57,MATCH(B99,'Receipt'!$A$8:$A$57,0))&amp;"")=0,LEN(INDEX('Receipt'!$E$8:$E$57,MATCH(B99,'Receipt'!$A$8:$A$57,0))&amp;"")=0,LEN(INDEX('Receipt'!$F$8:$F$57,MATCH(B99,'Receipt'!$A$8:$A$57,0))&amp;"")=0,LEN(INDEX('Receipt'!$G$8:$G$57,MATCH(B99,'Receipt'!$A$8:$A$57,0))&amp;"")=0,LEN(INDEX('Receipt'!$I$8:$I$57,MATCH(B99,'Receipt'!$A$8:$A$57,0))&amp;"")=0),"Order line incomplete",IF(AND(INDEX('Receipt'!$F$8:$F$57,MATCH(B99,'Receipt'!$A$8:$A$57,0))&lt;&gt;"Each",INDEX('Receipt'!$F$8:$F$57,MATCH(B99,'Receipt'!$A$8:$A$57,0))&lt;&gt;"Pack"),"Order unit invalid",IF(OR(NOT(ISNUMBER(INDEX('Receipt'!$G$8:$G$57,MATCH(B99,'Receipt'!$A$8:$A$57,0)))),INDEX('Receipt'!$G$8:$G$57,MATCH(B99,'Receipt'!$A$8:$A$57,0))&lt;=0,MOD(INDEX('Receipt'!$G$8:$G$57,MATCH(B99,'Receipt'!$A$8:$A$57,0)),1)&lt;&gt;0),"Order quantity must be positive whole",IF(AND(INDEX('Receipt'!$I$8:$I$57,MATCH(B99,'Receipt'!$A$8:$A$57,0))&lt;&gt;"Yes",INDEX('Receipt'!$I$8:$I$57,MATCH(B99,'Receipt'!$A$8:$A$57,0))&lt;&gt;"No"),"Order final status invalid",IF(COUNTIFS('Item Register'!$A$8:$A$57,INDEX('Receipt'!$B$8:$B$57,MATCH(B99,'Receipt'!$A$8:$A$57,0)))&lt;&gt;1,"Missing or duplicate Item ID",IF(INDEX('Item Register'!$C$8:$C$57,MATCH(INDEX('Receipt'!$B$8:$B$57,MATCH(B99,'Receipt'!$A$8:$A$57,0)),'Item Register'!$A$8:$A$57,0))&lt;&gt;INDEX('Receipt'!$C$8:$C$57,MATCH(B99,'Receipt'!$A$8:$A$57,0)),"Revision mismatch",IF(INDEX('Item Register'!$J$8:$J$57,MATCH(INDEX('Receipt'!$B$8:$B$57,MATCH(B99,'Receipt'!$A$8:$A$57,0)),'Item Register'!$A$8:$A$57,0))&lt;&gt;"Recorded","Item record incomplete","Linked"))))))))),"Receipt recorded"))))))))</x:f>
      </x:c>
      <x:c r="M99" s="1"/>
    </x:row>
    <x:row r="100" ht="38" customHeight="1">
      <x:c r="A100" s="23"/>
      <x:c r="B100" s="23"/>
      <x:c r="C100" s="23"/>
      <x:c r="D100" s="24"/>
      <x:c r="E100" s="22"/>
      <x:c r="F100" s="25"/>
      <x:c r="G100" s="25"/>
      <x:c r="H100" s="23"/>
      <x:c r="I100" s="23"/>
      <x:c r="J100" s="23"/>
      <x:c r="K100" s="24"/>
      <x:c r="L100" s="27" t="str">
        <x:f>IF(LEN(A100&amp;"")=0,IF(COUNTA(A100,B100,C100,D100,E100,F100,G100,H100,I100,J100,K100)=0,"","Enter Receipt event ID"),IF(COUNTIFS('Receipt'!$A$68:$A$117,A100)&lt;&gt;1,"Duplicate receipt event",IF(OR(LEN(B100&amp;"")=0,LEN(C100&amp;"")=0,LEN(D100&amp;"")=0,LEN(E100&amp;"")=0,LEN(F100&amp;"")=0,LEN(G100&amp;"")=0,LEN(H100&amp;"")=0,LEN(I100&amp;"")=0,LEN(J100&amp;"")=0,LEN(K100&amp;"")=0),"Complete physical receipt and review",IF(E100&lt;&gt;"Each","Record physical receipts in Each",IF(OR(OR(NOT(ISNUMBER(F100)),F100&lt;0,MOD(F100,1)&lt;&gt;0,NOT(ISNUMBER(G100)),G100&lt;0,MOD(G100,1)&lt;&gt;0),G100&gt;F100),"Invalid received or accepted piece count",IF(OR(NOT(ISNUMBER(D100)),D100&lt;=0,NOT(ISNUMBER(K100)),K100&lt;=0),"Enter valid receipt and review dates",IF(AND(G100&lt;F100,H100="None"),"Record damage or exclusion reference",IF(IF(COUNTIFS('Receipt'!$A$8:$A$57,B100)&lt;&gt;1,"Missing or duplicate order line",IF(INDEX('Receipt'!$C$8:$C$57,MATCH(B100,'Receipt'!$A$8:$A$57,0))&lt;&gt;C100,"Revision mismatch",IF(OR(LEN(INDEX('Receipt'!$B$8:$B$57,MATCH(B100,'Receipt'!$A$8:$A$57,0))&amp;"")=0,LEN(INDEX('Receipt'!$C$8:$C$57,MATCH(B100,'Receipt'!$A$8:$A$57,0))&amp;"")=0,LEN(INDEX('Receipt'!$D$8:$D$57,MATCH(B100,'Receipt'!$A$8:$A$57,0))&amp;"")=0,LEN(INDEX('Receipt'!$E$8:$E$57,MATCH(B100,'Receipt'!$A$8:$A$57,0))&amp;"")=0,LEN(INDEX('Receipt'!$F$8:$F$57,MATCH(B100,'Receipt'!$A$8:$A$57,0))&amp;"")=0,LEN(INDEX('Receipt'!$G$8:$G$57,MATCH(B100,'Receipt'!$A$8:$A$57,0))&amp;"")=0,LEN(INDEX('Receipt'!$I$8:$I$57,MATCH(B100,'Receipt'!$A$8:$A$57,0))&amp;"")=0),"Order line incomplete",IF(AND(INDEX('Receipt'!$F$8:$F$57,MATCH(B100,'Receipt'!$A$8:$A$57,0))&lt;&gt;"Each",INDEX('Receipt'!$F$8:$F$57,MATCH(B100,'Receipt'!$A$8:$A$57,0))&lt;&gt;"Pack"),"Order unit invalid",IF(OR(NOT(ISNUMBER(INDEX('Receipt'!$G$8:$G$57,MATCH(B100,'Receipt'!$A$8:$A$57,0)))),INDEX('Receipt'!$G$8:$G$57,MATCH(B100,'Receipt'!$A$8:$A$57,0))&lt;=0,MOD(INDEX('Receipt'!$G$8:$G$57,MATCH(B100,'Receipt'!$A$8:$A$57,0)),1)&lt;&gt;0),"Order quantity must be positive whole",IF(AND(INDEX('Receipt'!$I$8:$I$57,MATCH(B100,'Receipt'!$A$8:$A$57,0))&lt;&gt;"Yes",INDEX('Receipt'!$I$8:$I$57,MATCH(B100,'Receipt'!$A$8:$A$57,0))&lt;&gt;"No"),"Order final status invalid",IF(COUNTIFS('Item Register'!$A$8:$A$57,INDEX('Receipt'!$B$8:$B$57,MATCH(B100,'Receipt'!$A$8:$A$57,0)))&lt;&gt;1,"Missing or duplicate Item ID",IF(INDEX('Item Register'!$C$8:$C$57,MATCH(INDEX('Receipt'!$B$8:$B$57,MATCH(B100,'Receipt'!$A$8:$A$57,0)),'Item Register'!$A$8:$A$57,0))&lt;&gt;INDEX('Receipt'!$C$8:$C$57,MATCH(B100,'Receipt'!$A$8:$A$57,0)),"Revision mismatch",IF(INDEX('Item Register'!$J$8:$J$57,MATCH(INDEX('Receipt'!$B$8:$B$57,MATCH(B100,'Receipt'!$A$8:$A$57,0)),'Item Register'!$A$8:$A$57,0))&lt;&gt;"Recorded","Item record incomplete","Linked")))))))))&lt;&gt;"Linked",IF(COUNTIFS('Receipt'!$A$8:$A$57,B100)&lt;&gt;1,"Missing or duplicate order line",IF(INDEX('Receipt'!$C$8:$C$57,MATCH(B100,'Receipt'!$A$8:$A$57,0))&lt;&gt;C100,"Revision mismatch",IF(OR(LEN(INDEX('Receipt'!$B$8:$B$57,MATCH(B100,'Receipt'!$A$8:$A$57,0))&amp;"")=0,LEN(INDEX('Receipt'!$C$8:$C$57,MATCH(B100,'Receipt'!$A$8:$A$57,0))&amp;"")=0,LEN(INDEX('Receipt'!$D$8:$D$57,MATCH(B100,'Receipt'!$A$8:$A$57,0))&amp;"")=0,LEN(INDEX('Receipt'!$E$8:$E$57,MATCH(B100,'Receipt'!$A$8:$A$57,0))&amp;"")=0,LEN(INDEX('Receipt'!$F$8:$F$57,MATCH(B100,'Receipt'!$A$8:$A$57,0))&amp;"")=0,LEN(INDEX('Receipt'!$G$8:$G$57,MATCH(B100,'Receipt'!$A$8:$A$57,0))&amp;"")=0,LEN(INDEX('Receipt'!$I$8:$I$57,MATCH(B100,'Receipt'!$A$8:$A$57,0))&amp;"")=0),"Order line incomplete",IF(AND(INDEX('Receipt'!$F$8:$F$57,MATCH(B100,'Receipt'!$A$8:$A$57,0))&lt;&gt;"Each",INDEX('Receipt'!$F$8:$F$57,MATCH(B100,'Receipt'!$A$8:$A$57,0))&lt;&gt;"Pack"),"Order unit invalid",IF(OR(NOT(ISNUMBER(INDEX('Receipt'!$G$8:$G$57,MATCH(B100,'Receipt'!$A$8:$A$57,0)))),INDEX('Receipt'!$G$8:$G$57,MATCH(B100,'Receipt'!$A$8:$A$57,0))&lt;=0,MOD(INDEX('Receipt'!$G$8:$G$57,MATCH(B100,'Receipt'!$A$8:$A$57,0)),1)&lt;&gt;0),"Order quantity must be positive whole",IF(AND(INDEX('Receipt'!$I$8:$I$57,MATCH(B100,'Receipt'!$A$8:$A$57,0))&lt;&gt;"Yes",INDEX('Receipt'!$I$8:$I$57,MATCH(B100,'Receipt'!$A$8:$A$57,0))&lt;&gt;"No"),"Order final status invalid",IF(COUNTIFS('Item Register'!$A$8:$A$57,INDEX('Receipt'!$B$8:$B$57,MATCH(B100,'Receipt'!$A$8:$A$57,0)))&lt;&gt;1,"Missing or duplicate Item ID",IF(INDEX('Item Register'!$C$8:$C$57,MATCH(INDEX('Receipt'!$B$8:$B$57,MATCH(B100,'Receipt'!$A$8:$A$57,0)),'Item Register'!$A$8:$A$57,0))&lt;&gt;INDEX('Receipt'!$C$8:$C$57,MATCH(B100,'Receipt'!$A$8:$A$57,0)),"Revision mismatch",IF(INDEX('Item Register'!$J$8:$J$57,MATCH(INDEX('Receipt'!$B$8:$B$57,MATCH(B100,'Receipt'!$A$8:$A$57,0)),'Item Register'!$A$8:$A$57,0))&lt;&gt;"Recorded","Item record incomplete","Linked"))))))))),"Receipt recorded"))))))))</x:f>
      </x:c>
      <x:c r="M100" s="1"/>
    </x:row>
    <x:row r="101" ht="38" customHeight="1">
      <x:c r="A101" s="23"/>
      <x:c r="B101" s="23"/>
      <x:c r="C101" s="23"/>
      <x:c r="D101" s="24"/>
      <x:c r="E101" s="22"/>
      <x:c r="F101" s="25"/>
      <x:c r="G101" s="25"/>
      <x:c r="H101" s="23"/>
      <x:c r="I101" s="23"/>
      <x:c r="J101" s="23"/>
      <x:c r="K101" s="24"/>
      <x:c r="L101" s="27" t="str">
        <x:f>IF(LEN(A101&amp;"")=0,IF(COUNTA(A101,B101,C101,D101,E101,F101,G101,H101,I101,J101,K101)=0,"","Enter Receipt event ID"),IF(COUNTIFS('Receipt'!$A$68:$A$117,A101)&lt;&gt;1,"Duplicate receipt event",IF(OR(LEN(B101&amp;"")=0,LEN(C101&amp;"")=0,LEN(D101&amp;"")=0,LEN(E101&amp;"")=0,LEN(F101&amp;"")=0,LEN(G101&amp;"")=0,LEN(H101&amp;"")=0,LEN(I101&amp;"")=0,LEN(J101&amp;"")=0,LEN(K101&amp;"")=0),"Complete physical receipt and review",IF(E101&lt;&gt;"Each","Record physical receipts in Each",IF(OR(OR(NOT(ISNUMBER(F101)),F101&lt;0,MOD(F101,1)&lt;&gt;0,NOT(ISNUMBER(G101)),G101&lt;0,MOD(G101,1)&lt;&gt;0),G101&gt;F101),"Invalid received or accepted piece count",IF(OR(NOT(ISNUMBER(D101)),D101&lt;=0,NOT(ISNUMBER(K101)),K101&lt;=0),"Enter valid receipt and review dates",IF(AND(G101&lt;F101,H101="None"),"Record damage or exclusion reference",IF(IF(COUNTIFS('Receipt'!$A$8:$A$57,B101)&lt;&gt;1,"Missing or duplicate order line",IF(INDEX('Receipt'!$C$8:$C$57,MATCH(B101,'Receipt'!$A$8:$A$57,0))&lt;&gt;C101,"Revision mismatch",IF(OR(LEN(INDEX('Receipt'!$B$8:$B$57,MATCH(B101,'Receipt'!$A$8:$A$57,0))&amp;"")=0,LEN(INDEX('Receipt'!$C$8:$C$57,MATCH(B101,'Receipt'!$A$8:$A$57,0))&amp;"")=0,LEN(INDEX('Receipt'!$D$8:$D$57,MATCH(B101,'Receipt'!$A$8:$A$57,0))&amp;"")=0,LEN(INDEX('Receipt'!$E$8:$E$57,MATCH(B101,'Receipt'!$A$8:$A$57,0))&amp;"")=0,LEN(INDEX('Receipt'!$F$8:$F$57,MATCH(B101,'Receipt'!$A$8:$A$57,0))&amp;"")=0,LEN(INDEX('Receipt'!$G$8:$G$57,MATCH(B101,'Receipt'!$A$8:$A$57,0))&amp;"")=0,LEN(INDEX('Receipt'!$I$8:$I$57,MATCH(B101,'Receipt'!$A$8:$A$57,0))&amp;"")=0),"Order line incomplete",IF(AND(INDEX('Receipt'!$F$8:$F$57,MATCH(B101,'Receipt'!$A$8:$A$57,0))&lt;&gt;"Each",INDEX('Receipt'!$F$8:$F$57,MATCH(B101,'Receipt'!$A$8:$A$57,0))&lt;&gt;"Pack"),"Order unit invalid",IF(OR(NOT(ISNUMBER(INDEX('Receipt'!$G$8:$G$57,MATCH(B101,'Receipt'!$A$8:$A$57,0)))),INDEX('Receipt'!$G$8:$G$57,MATCH(B101,'Receipt'!$A$8:$A$57,0))&lt;=0,MOD(INDEX('Receipt'!$G$8:$G$57,MATCH(B101,'Receipt'!$A$8:$A$57,0)),1)&lt;&gt;0),"Order quantity must be positive whole",IF(AND(INDEX('Receipt'!$I$8:$I$57,MATCH(B101,'Receipt'!$A$8:$A$57,0))&lt;&gt;"Yes",INDEX('Receipt'!$I$8:$I$57,MATCH(B101,'Receipt'!$A$8:$A$57,0))&lt;&gt;"No"),"Order final status invalid",IF(COUNTIFS('Item Register'!$A$8:$A$57,INDEX('Receipt'!$B$8:$B$57,MATCH(B101,'Receipt'!$A$8:$A$57,0)))&lt;&gt;1,"Missing or duplicate Item ID",IF(INDEX('Item Register'!$C$8:$C$57,MATCH(INDEX('Receipt'!$B$8:$B$57,MATCH(B101,'Receipt'!$A$8:$A$57,0)),'Item Register'!$A$8:$A$57,0))&lt;&gt;INDEX('Receipt'!$C$8:$C$57,MATCH(B101,'Receipt'!$A$8:$A$57,0)),"Revision mismatch",IF(INDEX('Item Register'!$J$8:$J$57,MATCH(INDEX('Receipt'!$B$8:$B$57,MATCH(B101,'Receipt'!$A$8:$A$57,0)),'Item Register'!$A$8:$A$57,0))&lt;&gt;"Recorded","Item record incomplete","Linked")))))))))&lt;&gt;"Linked",IF(COUNTIFS('Receipt'!$A$8:$A$57,B101)&lt;&gt;1,"Missing or duplicate order line",IF(INDEX('Receipt'!$C$8:$C$57,MATCH(B101,'Receipt'!$A$8:$A$57,0))&lt;&gt;C101,"Revision mismatch",IF(OR(LEN(INDEX('Receipt'!$B$8:$B$57,MATCH(B101,'Receipt'!$A$8:$A$57,0))&amp;"")=0,LEN(INDEX('Receipt'!$C$8:$C$57,MATCH(B101,'Receipt'!$A$8:$A$57,0))&amp;"")=0,LEN(INDEX('Receipt'!$D$8:$D$57,MATCH(B101,'Receipt'!$A$8:$A$57,0))&amp;"")=0,LEN(INDEX('Receipt'!$E$8:$E$57,MATCH(B101,'Receipt'!$A$8:$A$57,0))&amp;"")=0,LEN(INDEX('Receipt'!$F$8:$F$57,MATCH(B101,'Receipt'!$A$8:$A$57,0))&amp;"")=0,LEN(INDEX('Receipt'!$G$8:$G$57,MATCH(B101,'Receipt'!$A$8:$A$57,0))&amp;"")=0,LEN(INDEX('Receipt'!$I$8:$I$57,MATCH(B101,'Receipt'!$A$8:$A$57,0))&amp;"")=0),"Order line incomplete",IF(AND(INDEX('Receipt'!$F$8:$F$57,MATCH(B101,'Receipt'!$A$8:$A$57,0))&lt;&gt;"Each",INDEX('Receipt'!$F$8:$F$57,MATCH(B101,'Receipt'!$A$8:$A$57,0))&lt;&gt;"Pack"),"Order unit invalid",IF(OR(NOT(ISNUMBER(INDEX('Receipt'!$G$8:$G$57,MATCH(B101,'Receipt'!$A$8:$A$57,0)))),INDEX('Receipt'!$G$8:$G$57,MATCH(B101,'Receipt'!$A$8:$A$57,0))&lt;=0,MOD(INDEX('Receipt'!$G$8:$G$57,MATCH(B101,'Receipt'!$A$8:$A$57,0)),1)&lt;&gt;0),"Order quantity must be positive whole",IF(AND(INDEX('Receipt'!$I$8:$I$57,MATCH(B101,'Receipt'!$A$8:$A$57,0))&lt;&gt;"Yes",INDEX('Receipt'!$I$8:$I$57,MATCH(B101,'Receipt'!$A$8:$A$57,0))&lt;&gt;"No"),"Order final status invalid",IF(COUNTIFS('Item Register'!$A$8:$A$57,INDEX('Receipt'!$B$8:$B$57,MATCH(B101,'Receipt'!$A$8:$A$57,0)))&lt;&gt;1,"Missing or duplicate Item ID",IF(INDEX('Item Register'!$C$8:$C$57,MATCH(INDEX('Receipt'!$B$8:$B$57,MATCH(B101,'Receipt'!$A$8:$A$57,0)),'Item Register'!$A$8:$A$57,0))&lt;&gt;INDEX('Receipt'!$C$8:$C$57,MATCH(B101,'Receipt'!$A$8:$A$57,0)),"Revision mismatch",IF(INDEX('Item Register'!$J$8:$J$57,MATCH(INDEX('Receipt'!$B$8:$B$57,MATCH(B101,'Receipt'!$A$8:$A$57,0)),'Item Register'!$A$8:$A$57,0))&lt;&gt;"Recorded","Item record incomplete","Linked"))))))))),"Receipt recorded"))))))))</x:f>
      </x:c>
      <x:c r="M101" s="1"/>
    </x:row>
    <x:row r="102" ht="38" customHeight="1">
      <x:c r="A102" s="23"/>
      <x:c r="B102" s="23"/>
      <x:c r="C102" s="23"/>
      <x:c r="D102" s="24"/>
      <x:c r="E102" s="22"/>
      <x:c r="F102" s="25"/>
      <x:c r="G102" s="25"/>
      <x:c r="H102" s="23"/>
      <x:c r="I102" s="23"/>
      <x:c r="J102" s="23"/>
      <x:c r="K102" s="24"/>
      <x:c r="L102" s="27" t="str">
        <x:f>IF(LEN(A102&amp;"")=0,IF(COUNTA(A102,B102,C102,D102,E102,F102,G102,H102,I102,J102,K102)=0,"","Enter Receipt event ID"),IF(COUNTIFS('Receipt'!$A$68:$A$117,A102)&lt;&gt;1,"Duplicate receipt event",IF(OR(LEN(B102&amp;"")=0,LEN(C102&amp;"")=0,LEN(D102&amp;"")=0,LEN(E102&amp;"")=0,LEN(F102&amp;"")=0,LEN(G102&amp;"")=0,LEN(H102&amp;"")=0,LEN(I102&amp;"")=0,LEN(J102&amp;"")=0,LEN(K102&amp;"")=0),"Complete physical receipt and review",IF(E102&lt;&gt;"Each","Record physical receipts in Each",IF(OR(OR(NOT(ISNUMBER(F102)),F102&lt;0,MOD(F102,1)&lt;&gt;0,NOT(ISNUMBER(G102)),G102&lt;0,MOD(G102,1)&lt;&gt;0),G102&gt;F102),"Invalid received or accepted piece count",IF(OR(NOT(ISNUMBER(D102)),D102&lt;=0,NOT(ISNUMBER(K102)),K102&lt;=0),"Enter valid receipt and review dates",IF(AND(G102&lt;F102,H102="None"),"Record damage or exclusion reference",IF(IF(COUNTIFS('Receipt'!$A$8:$A$57,B102)&lt;&gt;1,"Missing or duplicate order line",IF(INDEX('Receipt'!$C$8:$C$57,MATCH(B102,'Receipt'!$A$8:$A$57,0))&lt;&gt;C102,"Revision mismatch",IF(OR(LEN(INDEX('Receipt'!$B$8:$B$57,MATCH(B102,'Receipt'!$A$8:$A$57,0))&amp;"")=0,LEN(INDEX('Receipt'!$C$8:$C$57,MATCH(B102,'Receipt'!$A$8:$A$57,0))&amp;"")=0,LEN(INDEX('Receipt'!$D$8:$D$57,MATCH(B102,'Receipt'!$A$8:$A$57,0))&amp;"")=0,LEN(INDEX('Receipt'!$E$8:$E$57,MATCH(B102,'Receipt'!$A$8:$A$57,0))&amp;"")=0,LEN(INDEX('Receipt'!$F$8:$F$57,MATCH(B102,'Receipt'!$A$8:$A$57,0))&amp;"")=0,LEN(INDEX('Receipt'!$G$8:$G$57,MATCH(B102,'Receipt'!$A$8:$A$57,0))&amp;"")=0,LEN(INDEX('Receipt'!$I$8:$I$57,MATCH(B102,'Receipt'!$A$8:$A$57,0))&amp;"")=0),"Order line incomplete",IF(AND(INDEX('Receipt'!$F$8:$F$57,MATCH(B102,'Receipt'!$A$8:$A$57,0))&lt;&gt;"Each",INDEX('Receipt'!$F$8:$F$57,MATCH(B102,'Receipt'!$A$8:$A$57,0))&lt;&gt;"Pack"),"Order unit invalid",IF(OR(NOT(ISNUMBER(INDEX('Receipt'!$G$8:$G$57,MATCH(B102,'Receipt'!$A$8:$A$57,0)))),INDEX('Receipt'!$G$8:$G$57,MATCH(B102,'Receipt'!$A$8:$A$57,0))&lt;=0,MOD(INDEX('Receipt'!$G$8:$G$57,MATCH(B102,'Receipt'!$A$8:$A$57,0)),1)&lt;&gt;0),"Order quantity must be positive whole",IF(AND(INDEX('Receipt'!$I$8:$I$57,MATCH(B102,'Receipt'!$A$8:$A$57,0))&lt;&gt;"Yes",INDEX('Receipt'!$I$8:$I$57,MATCH(B102,'Receipt'!$A$8:$A$57,0))&lt;&gt;"No"),"Order final status invalid",IF(COUNTIFS('Item Register'!$A$8:$A$57,INDEX('Receipt'!$B$8:$B$57,MATCH(B102,'Receipt'!$A$8:$A$57,0)))&lt;&gt;1,"Missing or duplicate Item ID",IF(INDEX('Item Register'!$C$8:$C$57,MATCH(INDEX('Receipt'!$B$8:$B$57,MATCH(B102,'Receipt'!$A$8:$A$57,0)),'Item Register'!$A$8:$A$57,0))&lt;&gt;INDEX('Receipt'!$C$8:$C$57,MATCH(B102,'Receipt'!$A$8:$A$57,0)),"Revision mismatch",IF(INDEX('Item Register'!$J$8:$J$57,MATCH(INDEX('Receipt'!$B$8:$B$57,MATCH(B102,'Receipt'!$A$8:$A$57,0)),'Item Register'!$A$8:$A$57,0))&lt;&gt;"Recorded","Item record incomplete","Linked")))))))))&lt;&gt;"Linked",IF(COUNTIFS('Receipt'!$A$8:$A$57,B102)&lt;&gt;1,"Missing or duplicate order line",IF(INDEX('Receipt'!$C$8:$C$57,MATCH(B102,'Receipt'!$A$8:$A$57,0))&lt;&gt;C102,"Revision mismatch",IF(OR(LEN(INDEX('Receipt'!$B$8:$B$57,MATCH(B102,'Receipt'!$A$8:$A$57,0))&amp;"")=0,LEN(INDEX('Receipt'!$C$8:$C$57,MATCH(B102,'Receipt'!$A$8:$A$57,0))&amp;"")=0,LEN(INDEX('Receipt'!$D$8:$D$57,MATCH(B102,'Receipt'!$A$8:$A$57,0))&amp;"")=0,LEN(INDEX('Receipt'!$E$8:$E$57,MATCH(B102,'Receipt'!$A$8:$A$57,0))&amp;"")=0,LEN(INDEX('Receipt'!$F$8:$F$57,MATCH(B102,'Receipt'!$A$8:$A$57,0))&amp;"")=0,LEN(INDEX('Receipt'!$G$8:$G$57,MATCH(B102,'Receipt'!$A$8:$A$57,0))&amp;"")=0,LEN(INDEX('Receipt'!$I$8:$I$57,MATCH(B102,'Receipt'!$A$8:$A$57,0))&amp;"")=0),"Order line incomplete",IF(AND(INDEX('Receipt'!$F$8:$F$57,MATCH(B102,'Receipt'!$A$8:$A$57,0))&lt;&gt;"Each",INDEX('Receipt'!$F$8:$F$57,MATCH(B102,'Receipt'!$A$8:$A$57,0))&lt;&gt;"Pack"),"Order unit invalid",IF(OR(NOT(ISNUMBER(INDEX('Receipt'!$G$8:$G$57,MATCH(B102,'Receipt'!$A$8:$A$57,0)))),INDEX('Receipt'!$G$8:$G$57,MATCH(B102,'Receipt'!$A$8:$A$57,0))&lt;=0,MOD(INDEX('Receipt'!$G$8:$G$57,MATCH(B102,'Receipt'!$A$8:$A$57,0)),1)&lt;&gt;0),"Order quantity must be positive whole",IF(AND(INDEX('Receipt'!$I$8:$I$57,MATCH(B102,'Receipt'!$A$8:$A$57,0))&lt;&gt;"Yes",INDEX('Receipt'!$I$8:$I$57,MATCH(B102,'Receipt'!$A$8:$A$57,0))&lt;&gt;"No"),"Order final status invalid",IF(COUNTIFS('Item Register'!$A$8:$A$57,INDEX('Receipt'!$B$8:$B$57,MATCH(B102,'Receipt'!$A$8:$A$57,0)))&lt;&gt;1,"Missing or duplicate Item ID",IF(INDEX('Item Register'!$C$8:$C$57,MATCH(INDEX('Receipt'!$B$8:$B$57,MATCH(B102,'Receipt'!$A$8:$A$57,0)),'Item Register'!$A$8:$A$57,0))&lt;&gt;INDEX('Receipt'!$C$8:$C$57,MATCH(B102,'Receipt'!$A$8:$A$57,0)),"Revision mismatch",IF(INDEX('Item Register'!$J$8:$J$57,MATCH(INDEX('Receipt'!$B$8:$B$57,MATCH(B102,'Receipt'!$A$8:$A$57,0)),'Item Register'!$A$8:$A$57,0))&lt;&gt;"Recorded","Item record incomplete","Linked"))))))))),"Receipt recorded"))))))))</x:f>
      </x:c>
      <x:c r="M102" s="1"/>
    </x:row>
    <x:row r="103" ht="38" customHeight="1">
      <x:c r="A103" s="23"/>
      <x:c r="B103" s="23"/>
      <x:c r="C103" s="23"/>
      <x:c r="D103" s="24"/>
      <x:c r="E103" s="22"/>
      <x:c r="F103" s="25"/>
      <x:c r="G103" s="25"/>
      <x:c r="H103" s="23"/>
      <x:c r="I103" s="23"/>
      <x:c r="J103" s="23"/>
      <x:c r="K103" s="24"/>
      <x:c r="L103" s="27" t="str">
        <x:f>IF(LEN(A103&amp;"")=0,IF(COUNTA(A103,B103,C103,D103,E103,F103,G103,H103,I103,J103,K103)=0,"","Enter Receipt event ID"),IF(COUNTIFS('Receipt'!$A$68:$A$117,A103)&lt;&gt;1,"Duplicate receipt event",IF(OR(LEN(B103&amp;"")=0,LEN(C103&amp;"")=0,LEN(D103&amp;"")=0,LEN(E103&amp;"")=0,LEN(F103&amp;"")=0,LEN(G103&amp;"")=0,LEN(H103&amp;"")=0,LEN(I103&amp;"")=0,LEN(J103&amp;"")=0,LEN(K103&amp;"")=0),"Complete physical receipt and review",IF(E103&lt;&gt;"Each","Record physical receipts in Each",IF(OR(OR(NOT(ISNUMBER(F103)),F103&lt;0,MOD(F103,1)&lt;&gt;0,NOT(ISNUMBER(G103)),G103&lt;0,MOD(G103,1)&lt;&gt;0),G103&gt;F103),"Invalid received or accepted piece count",IF(OR(NOT(ISNUMBER(D103)),D103&lt;=0,NOT(ISNUMBER(K103)),K103&lt;=0),"Enter valid receipt and review dates",IF(AND(G103&lt;F103,H103="None"),"Record damage or exclusion reference",IF(IF(COUNTIFS('Receipt'!$A$8:$A$57,B103)&lt;&gt;1,"Missing or duplicate order line",IF(INDEX('Receipt'!$C$8:$C$57,MATCH(B103,'Receipt'!$A$8:$A$57,0))&lt;&gt;C103,"Revision mismatch",IF(OR(LEN(INDEX('Receipt'!$B$8:$B$57,MATCH(B103,'Receipt'!$A$8:$A$57,0))&amp;"")=0,LEN(INDEX('Receipt'!$C$8:$C$57,MATCH(B103,'Receipt'!$A$8:$A$57,0))&amp;"")=0,LEN(INDEX('Receipt'!$D$8:$D$57,MATCH(B103,'Receipt'!$A$8:$A$57,0))&amp;"")=0,LEN(INDEX('Receipt'!$E$8:$E$57,MATCH(B103,'Receipt'!$A$8:$A$57,0))&amp;"")=0,LEN(INDEX('Receipt'!$F$8:$F$57,MATCH(B103,'Receipt'!$A$8:$A$57,0))&amp;"")=0,LEN(INDEX('Receipt'!$G$8:$G$57,MATCH(B103,'Receipt'!$A$8:$A$57,0))&amp;"")=0,LEN(INDEX('Receipt'!$I$8:$I$57,MATCH(B103,'Receipt'!$A$8:$A$57,0))&amp;"")=0),"Order line incomplete",IF(AND(INDEX('Receipt'!$F$8:$F$57,MATCH(B103,'Receipt'!$A$8:$A$57,0))&lt;&gt;"Each",INDEX('Receipt'!$F$8:$F$57,MATCH(B103,'Receipt'!$A$8:$A$57,0))&lt;&gt;"Pack"),"Order unit invalid",IF(OR(NOT(ISNUMBER(INDEX('Receipt'!$G$8:$G$57,MATCH(B103,'Receipt'!$A$8:$A$57,0)))),INDEX('Receipt'!$G$8:$G$57,MATCH(B103,'Receipt'!$A$8:$A$57,0))&lt;=0,MOD(INDEX('Receipt'!$G$8:$G$57,MATCH(B103,'Receipt'!$A$8:$A$57,0)),1)&lt;&gt;0),"Order quantity must be positive whole",IF(AND(INDEX('Receipt'!$I$8:$I$57,MATCH(B103,'Receipt'!$A$8:$A$57,0))&lt;&gt;"Yes",INDEX('Receipt'!$I$8:$I$57,MATCH(B103,'Receipt'!$A$8:$A$57,0))&lt;&gt;"No"),"Order final status invalid",IF(COUNTIFS('Item Register'!$A$8:$A$57,INDEX('Receipt'!$B$8:$B$57,MATCH(B103,'Receipt'!$A$8:$A$57,0)))&lt;&gt;1,"Missing or duplicate Item ID",IF(INDEX('Item Register'!$C$8:$C$57,MATCH(INDEX('Receipt'!$B$8:$B$57,MATCH(B103,'Receipt'!$A$8:$A$57,0)),'Item Register'!$A$8:$A$57,0))&lt;&gt;INDEX('Receipt'!$C$8:$C$57,MATCH(B103,'Receipt'!$A$8:$A$57,0)),"Revision mismatch",IF(INDEX('Item Register'!$J$8:$J$57,MATCH(INDEX('Receipt'!$B$8:$B$57,MATCH(B103,'Receipt'!$A$8:$A$57,0)),'Item Register'!$A$8:$A$57,0))&lt;&gt;"Recorded","Item record incomplete","Linked")))))))))&lt;&gt;"Linked",IF(COUNTIFS('Receipt'!$A$8:$A$57,B103)&lt;&gt;1,"Missing or duplicate order line",IF(INDEX('Receipt'!$C$8:$C$57,MATCH(B103,'Receipt'!$A$8:$A$57,0))&lt;&gt;C103,"Revision mismatch",IF(OR(LEN(INDEX('Receipt'!$B$8:$B$57,MATCH(B103,'Receipt'!$A$8:$A$57,0))&amp;"")=0,LEN(INDEX('Receipt'!$C$8:$C$57,MATCH(B103,'Receipt'!$A$8:$A$57,0))&amp;"")=0,LEN(INDEX('Receipt'!$D$8:$D$57,MATCH(B103,'Receipt'!$A$8:$A$57,0))&amp;"")=0,LEN(INDEX('Receipt'!$E$8:$E$57,MATCH(B103,'Receipt'!$A$8:$A$57,0))&amp;"")=0,LEN(INDEX('Receipt'!$F$8:$F$57,MATCH(B103,'Receipt'!$A$8:$A$57,0))&amp;"")=0,LEN(INDEX('Receipt'!$G$8:$G$57,MATCH(B103,'Receipt'!$A$8:$A$57,0))&amp;"")=0,LEN(INDEX('Receipt'!$I$8:$I$57,MATCH(B103,'Receipt'!$A$8:$A$57,0))&amp;"")=0),"Order line incomplete",IF(AND(INDEX('Receipt'!$F$8:$F$57,MATCH(B103,'Receipt'!$A$8:$A$57,0))&lt;&gt;"Each",INDEX('Receipt'!$F$8:$F$57,MATCH(B103,'Receipt'!$A$8:$A$57,0))&lt;&gt;"Pack"),"Order unit invalid",IF(OR(NOT(ISNUMBER(INDEX('Receipt'!$G$8:$G$57,MATCH(B103,'Receipt'!$A$8:$A$57,0)))),INDEX('Receipt'!$G$8:$G$57,MATCH(B103,'Receipt'!$A$8:$A$57,0))&lt;=0,MOD(INDEX('Receipt'!$G$8:$G$57,MATCH(B103,'Receipt'!$A$8:$A$57,0)),1)&lt;&gt;0),"Order quantity must be positive whole",IF(AND(INDEX('Receipt'!$I$8:$I$57,MATCH(B103,'Receipt'!$A$8:$A$57,0))&lt;&gt;"Yes",INDEX('Receipt'!$I$8:$I$57,MATCH(B103,'Receipt'!$A$8:$A$57,0))&lt;&gt;"No"),"Order final status invalid",IF(COUNTIFS('Item Register'!$A$8:$A$57,INDEX('Receipt'!$B$8:$B$57,MATCH(B103,'Receipt'!$A$8:$A$57,0)))&lt;&gt;1,"Missing or duplicate Item ID",IF(INDEX('Item Register'!$C$8:$C$57,MATCH(INDEX('Receipt'!$B$8:$B$57,MATCH(B103,'Receipt'!$A$8:$A$57,0)),'Item Register'!$A$8:$A$57,0))&lt;&gt;INDEX('Receipt'!$C$8:$C$57,MATCH(B103,'Receipt'!$A$8:$A$57,0)),"Revision mismatch",IF(INDEX('Item Register'!$J$8:$J$57,MATCH(INDEX('Receipt'!$B$8:$B$57,MATCH(B103,'Receipt'!$A$8:$A$57,0)),'Item Register'!$A$8:$A$57,0))&lt;&gt;"Recorded","Item record incomplete","Linked"))))))))),"Receipt recorded"))))))))</x:f>
      </x:c>
      <x:c r="M103" s="1"/>
    </x:row>
    <x:row r="104" ht="38" customHeight="1">
      <x:c r="A104" s="23"/>
      <x:c r="B104" s="23"/>
      <x:c r="C104" s="23"/>
      <x:c r="D104" s="24"/>
      <x:c r="E104" s="22"/>
      <x:c r="F104" s="25"/>
      <x:c r="G104" s="25"/>
      <x:c r="H104" s="23"/>
      <x:c r="I104" s="23"/>
      <x:c r="J104" s="23"/>
      <x:c r="K104" s="24"/>
      <x:c r="L104" s="27" t="str">
        <x:f>IF(LEN(A104&amp;"")=0,IF(COUNTA(A104,B104,C104,D104,E104,F104,G104,H104,I104,J104,K104)=0,"","Enter Receipt event ID"),IF(COUNTIFS('Receipt'!$A$68:$A$117,A104)&lt;&gt;1,"Duplicate receipt event",IF(OR(LEN(B104&amp;"")=0,LEN(C104&amp;"")=0,LEN(D104&amp;"")=0,LEN(E104&amp;"")=0,LEN(F104&amp;"")=0,LEN(G104&amp;"")=0,LEN(H104&amp;"")=0,LEN(I104&amp;"")=0,LEN(J104&amp;"")=0,LEN(K104&amp;"")=0),"Complete physical receipt and review",IF(E104&lt;&gt;"Each","Record physical receipts in Each",IF(OR(OR(NOT(ISNUMBER(F104)),F104&lt;0,MOD(F104,1)&lt;&gt;0,NOT(ISNUMBER(G104)),G104&lt;0,MOD(G104,1)&lt;&gt;0),G104&gt;F104),"Invalid received or accepted piece count",IF(OR(NOT(ISNUMBER(D104)),D104&lt;=0,NOT(ISNUMBER(K104)),K104&lt;=0),"Enter valid receipt and review dates",IF(AND(G104&lt;F104,H104="None"),"Record damage or exclusion reference",IF(IF(COUNTIFS('Receipt'!$A$8:$A$57,B104)&lt;&gt;1,"Missing or duplicate order line",IF(INDEX('Receipt'!$C$8:$C$57,MATCH(B104,'Receipt'!$A$8:$A$57,0))&lt;&gt;C104,"Revision mismatch",IF(OR(LEN(INDEX('Receipt'!$B$8:$B$57,MATCH(B104,'Receipt'!$A$8:$A$57,0))&amp;"")=0,LEN(INDEX('Receipt'!$C$8:$C$57,MATCH(B104,'Receipt'!$A$8:$A$57,0))&amp;"")=0,LEN(INDEX('Receipt'!$D$8:$D$57,MATCH(B104,'Receipt'!$A$8:$A$57,0))&amp;"")=0,LEN(INDEX('Receipt'!$E$8:$E$57,MATCH(B104,'Receipt'!$A$8:$A$57,0))&amp;"")=0,LEN(INDEX('Receipt'!$F$8:$F$57,MATCH(B104,'Receipt'!$A$8:$A$57,0))&amp;"")=0,LEN(INDEX('Receipt'!$G$8:$G$57,MATCH(B104,'Receipt'!$A$8:$A$57,0))&amp;"")=0,LEN(INDEX('Receipt'!$I$8:$I$57,MATCH(B104,'Receipt'!$A$8:$A$57,0))&amp;"")=0),"Order line incomplete",IF(AND(INDEX('Receipt'!$F$8:$F$57,MATCH(B104,'Receipt'!$A$8:$A$57,0))&lt;&gt;"Each",INDEX('Receipt'!$F$8:$F$57,MATCH(B104,'Receipt'!$A$8:$A$57,0))&lt;&gt;"Pack"),"Order unit invalid",IF(OR(NOT(ISNUMBER(INDEX('Receipt'!$G$8:$G$57,MATCH(B104,'Receipt'!$A$8:$A$57,0)))),INDEX('Receipt'!$G$8:$G$57,MATCH(B104,'Receipt'!$A$8:$A$57,0))&lt;=0,MOD(INDEX('Receipt'!$G$8:$G$57,MATCH(B104,'Receipt'!$A$8:$A$57,0)),1)&lt;&gt;0),"Order quantity must be positive whole",IF(AND(INDEX('Receipt'!$I$8:$I$57,MATCH(B104,'Receipt'!$A$8:$A$57,0))&lt;&gt;"Yes",INDEX('Receipt'!$I$8:$I$57,MATCH(B104,'Receipt'!$A$8:$A$57,0))&lt;&gt;"No"),"Order final status invalid",IF(COUNTIFS('Item Register'!$A$8:$A$57,INDEX('Receipt'!$B$8:$B$57,MATCH(B104,'Receipt'!$A$8:$A$57,0)))&lt;&gt;1,"Missing or duplicate Item ID",IF(INDEX('Item Register'!$C$8:$C$57,MATCH(INDEX('Receipt'!$B$8:$B$57,MATCH(B104,'Receipt'!$A$8:$A$57,0)),'Item Register'!$A$8:$A$57,0))&lt;&gt;INDEX('Receipt'!$C$8:$C$57,MATCH(B104,'Receipt'!$A$8:$A$57,0)),"Revision mismatch",IF(INDEX('Item Register'!$J$8:$J$57,MATCH(INDEX('Receipt'!$B$8:$B$57,MATCH(B104,'Receipt'!$A$8:$A$57,0)),'Item Register'!$A$8:$A$57,0))&lt;&gt;"Recorded","Item record incomplete","Linked")))))))))&lt;&gt;"Linked",IF(COUNTIFS('Receipt'!$A$8:$A$57,B104)&lt;&gt;1,"Missing or duplicate order line",IF(INDEX('Receipt'!$C$8:$C$57,MATCH(B104,'Receipt'!$A$8:$A$57,0))&lt;&gt;C104,"Revision mismatch",IF(OR(LEN(INDEX('Receipt'!$B$8:$B$57,MATCH(B104,'Receipt'!$A$8:$A$57,0))&amp;"")=0,LEN(INDEX('Receipt'!$C$8:$C$57,MATCH(B104,'Receipt'!$A$8:$A$57,0))&amp;"")=0,LEN(INDEX('Receipt'!$D$8:$D$57,MATCH(B104,'Receipt'!$A$8:$A$57,0))&amp;"")=0,LEN(INDEX('Receipt'!$E$8:$E$57,MATCH(B104,'Receipt'!$A$8:$A$57,0))&amp;"")=0,LEN(INDEX('Receipt'!$F$8:$F$57,MATCH(B104,'Receipt'!$A$8:$A$57,0))&amp;"")=0,LEN(INDEX('Receipt'!$G$8:$G$57,MATCH(B104,'Receipt'!$A$8:$A$57,0))&amp;"")=0,LEN(INDEX('Receipt'!$I$8:$I$57,MATCH(B104,'Receipt'!$A$8:$A$57,0))&amp;"")=0),"Order line incomplete",IF(AND(INDEX('Receipt'!$F$8:$F$57,MATCH(B104,'Receipt'!$A$8:$A$57,0))&lt;&gt;"Each",INDEX('Receipt'!$F$8:$F$57,MATCH(B104,'Receipt'!$A$8:$A$57,0))&lt;&gt;"Pack"),"Order unit invalid",IF(OR(NOT(ISNUMBER(INDEX('Receipt'!$G$8:$G$57,MATCH(B104,'Receipt'!$A$8:$A$57,0)))),INDEX('Receipt'!$G$8:$G$57,MATCH(B104,'Receipt'!$A$8:$A$57,0))&lt;=0,MOD(INDEX('Receipt'!$G$8:$G$57,MATCH(B104,'Receipt'!$A$8:$A$57,0)),1)&lt;&gt;0),"Order quantity must be positive whole",IF(AND(INDEX('Receipt'!$I$8:$I$57,MATCH(B104,'Receipt'!$A$8:$A$57,0))&lt;&gt;"Yes",INDEX('Receipt'!$I$8:$I$57,MATCH(B104,'Receipt'!$A$8:$A$57,0))&lt;&gt;"No"),"Order final status invalid",IF(COUNTIFS('Item Register'!$A$8:$A$57,INDEX('Receipt'!$B$8:$B$57,MATCH(B104,'Receipt'!$A$8:$A$57,0)))&lt;&gt;1,"Missing or duplicate Item ID",IF(INDEX('Item Register'!$C$8:$C$57,MATCH(INDEX('Receipt'!$B$8:$B$57,MATCH(B104,'Receipt'!$A$8:$A$57,0)),'Item Register'!$A$8:$A$57,0))&lt;&gt;INDEX('Receipt'!$C$8:$C$57,MATCH(B104,'Receipt'!$A$8:$A$57,0)),"Revision mismatch",IF(INDEX('Item Register'!$J$8:$J$57,MATCH(INDEX('Receipt'!$B$8:$B$57,MATCH(B104,'Receipt'!$A$8:$A$57,0)),'Item Register'!$A$8:$A$57,0))&lt;&gt;"Recorded","Item record incomplete","Linked"))))))))),"Receipt recorded"))))))))</x:f>
      </x:c>
      <x:c r="M104" s="1"/>
    </x:row>
    <x:row r="105" ht="38" customHeight="1">
      <x:c r="A105" s="23"/>
      <x:c r="B105" s="23"/>
      <x:c r="C105" s="23"/>
      <x:c r="D105" s="24"/>
      <x:c r="E105" s="22"/>
      <x:c r="F105" s="25"/>
      <x:c r="G105" s="25"/>
      <x:c r="H105" s="23"/>
      <x:c r="I105" s="23"/>
      <x:c r="J105" s="23"/>
      <x:c r="K105" s="24"/>
      <x:c r="L105" s="27" t="str">
        <x:f>IF(LEN(A105&amp;"")=0,IF(COUNTA(A105,B105,C105,D105,E105,F105,G105,H105,I105,J105,K105)=0,"","Enter Receipt event ID"),IF(COUNTIFS('Receipt'!$A$68:$A$117,A105)&lt;&gt;1,"Duplicate receipt event",IF(OR(LEN(B105&amp;"")=0,LEN(C105&amp;"")=0,LEN(D105&amp;"")=0,LEN(E105&amp;"")=0,LEN(F105&amp;"")=0,LEN(G105&amp;"")=0,LEN(H105&amp;"")=0,LEN(I105&amp;"")=0,LEN(J105&amp;"")=0,LEN(K105&amp;"")=0),"Complete physical receipt and review",IF(E105&lt;&gt;"Each","Record physical receipts in Each",IF(OR(OR(NOT(ISNUMBER(F105)),F105&lt;0,MOD(F105,1)&lt;&gt;0,NOT(ISNUMBER(G105)),G105&lt;0,MOD(G105,1)&lt;&gt;0),G105&gt;F105),"Invalid received or accepted piece count",IF(OR(NOT(ISNUMBER(D105)),D105&lt;=0,NOT(ISNUMBER(K105)),K105&lt;=0),"Enter valid receipt and review dates",IF(AND(G105&lt;F105,H105="None"),"Record damage or exclusion reference",IF(IF(COUNTIFS('Receipt'!$A$8:$A$57,B105)&lt;&gt;1,"Missing or duplicate order line",IF(INDEX('Receipt'!$C$8:$C$57,MATCH(B105,'Receipt'!$A$8:$A$57,0))&lt;&gt;C105,"Revision mismatch",IF(OR(LEN(INDEX('Receipt'!$B$8:$B$57,MATCH(B105,'Receipt'!$A$8:$A$57,0))&amp;"")=0,LEN(INDEX('Receipt'!$C$8:$C$57,MATCH(B105,'Receipt'!$A$8:$A$57,0))&amp;"")=0,LEN(INDEX('Receipt'!$D$8:$D$57,MATCH(B105,'Receipt'!$A$8:$A$57,0))&amp;"")=0,LEN(INDEX('Receipt'!$E$8:$E$57,MATCH(B105,'Receipt'!$A$8:$A$57,0))&amp;"")=0,LEN(INDEX('Receipt'!$F$8:$F$57,MATCH(B105,'Receipt'!$A$8:$A$57,0))&amp;"")=0,LEN(INDEX('Receipt'!$G$8:$G$57,MATCH(B105,'Receipt'!$A$8:$A$57,0))&amp;"")=0,LEN(INDEX('Receipt'!$I$8:$I$57,MATCH(B105,'Receipt'!$A$8:$A$57,0))&amp;"")=0),"Order line incomplete",IF(AND(INDEX('Receipt'!$F$8:$F$57,MATCH(B105,'Receipt'!$A$8:$A$57,0))&lt;&gt;"Each",INDEX('Receipt'!$F$8:$F$57,MATCH(B105,'Receipt'!$A$8:$A$57,0))&lt;&gt;"Pack"),"Order unit invalid",IF(OR(NOT(ISNUMBER(INDEX('Receipt'!$G$8:$G$57,MATCH(B105,'Receipt'!$A$8:$A$57,0)))),INDEX('Receipt'!$G$8:$G$57,MATCH(B105,'Receipt'!$A$8:$A$57,0))&lt;=0,MOD(INDEX('Receipt'!$G$8:$G$57,MATCH(B105,'Receipt'!$A$8:$A$57,0)),1)&lt;&gt;0),"Order quantity must be positive whole",IF(AND(INDEX('Receipt'!$I$8:$I$57,MATCH(B105,'Receipt'!$A$8:$A$57,0))&lt;&gt;"Yes",INDEX('Receipt'!$I$8:$I$57,MATCH(B105,'Receipt'!$A$8:$A$57,0))&lt;&gt;"No"),"Order final status invalid",IF(COUNTIFS('Item Register'!$A$8:$A$57,INDEX('Receipt'!$B$8:$B$57,MATCH(B105,'Receipt'!$A$8:$A$57,0)))&lt;&gt;1,"Missing or duplicate Item ID",IF(INDEX('Item Register'!$C$8:$C$57,MATCH(INDEX('Receipt'!$B$8:$B$57,MATCH(B105,'Receipt'!$A$8:$A$57,0)),'Item Register'!$A$8:$A$57,0))&lt;&gt;INDEX('Receipt'!$C$8:$C$57,MATCH(B105,'Receipt'!$A$8:$A$57,0)),"Revision mismatch",IF(INDEX('Item Register'!$J$8:$J$57,MATCH(INDEX('Receipt'!$B$8:$B$57,MATCH(B105,'Receipt'!$A$8:$A$57,0)),'Item Register'!$A$8:$A$57,0))&lt;&gt;"Recorded","Item record incomplete","Linked")))))))))&lt;&gt;"Linked",IF(COUNTIFS('Receipt'!$A$8:$A$57,B105)&lt;&gt;1,"Missing or duplicate order line",IF(INDEX('Receipt'!$C$8:$C$57,MATCH(B105,'Receipt'!$A$8:$A$57,0))&lt;&gt;C105,"Revision mismatch",IF(OR(LEN(INDEX('Receipt'!$B$8:$B$57,MATCH(B105,'Receipt'!$A$8:$A$57,0))&amp;"")=0,LEN(INDEX('Receipt'!$C$8:$C$57,MATCH(B105,'Receipt'!$A$8:$A$57,0))&amp;"")=0,LEN(INDEX('Receipt'!$D$8:$D$57,MATCH(B105,'Receipt'!$A$8:$A$57,0))&amp;"")=0,LEN(INDEX('Receipt'!$E$8:$E$57,MATCH(B105,'Receipt'!$A$8:$A$57,0))&amp;"")=0,LEN(INDEX('Receipt'!$F$8:$F$57,MATCH(B105,'Receipt'!$A$8:$A$57,0))&amp;"")=0,LEN(INDEX('Receipt'!$G$8:$G$57,MATCH(B105,'Receipt'!$A$8:$A$57,0))&amp;"")=0,LEN(INDEX('Receipt'!$I$8:$I$57,MATCH(B105,'Receipt'!$A$8:$A$57,0))&amp;"")=0),"Order line incomplete",IF(AND(INDEX('Receipt'!$F$8:$F$57,MATCH(B105,'Receipt'!$A$8:$A$57,0))&lt;&gt;"Each",INDEX('Receipt'!$F$8:$F$57,MATCH(B105,'Receipt'!$A$8:$A$57,0))&lt;&gt;"Pack"),"Order unit invalid",IF(OR(NOT(ISNUMBER(INDEX('Receipt'!$G$8:$G$57,MATCH(B105,'Receipt'!$A$8:$A$57,0)))),INDEX('Receipt'!$G$8:$G$57,MATCH(B105,'Receipt'!$A$8:$A$57,0))&lt;=0,MOD(INDEX('Receipt'!$G$8:$G$57,MATCH(B105,'Receipt'!$A$8:$A$57,0)),1)&lt;&gt;0),"Order quantity must be positive whole",IF(AND(INDEX('Receipt'!$I$8:$I$57,MATCH(B105,'Receipt'!$A$8:$A$57,0))&lt;&gt;"Yes",INDEX('Receipt'!$I$8:$I$57,MATCH(B105,'Receipt'!$A$8:$A$57,0))&lt;&gt;"No"),"Order final status invalid",IF(COUNTIFS('Item Register'!$A$8:$A$57,INDEX('Receipt'!$B$8:$B$57,MATCH(B105,'Receipt'!$A$8:$A$57,0)))&lt;&gt;1,"Missing or duplicate Item ID",IF(INDEX('Item Register'!$C$8:$C$57,MATCH(INDEX('Receipt'!$B$8:$B$57,MATCH(B105,'Receipt'!$A$8:$A$57,0)),'Item Register'!$A$8:$A$57,0))&lt;&gt;INDEX('Receipt'!$C$8:$C$57,MATCH(B105,'Receipt'!$A$8:$A$57,0)),"Revision mismatch",IF(INDEX('Item Register'!$J$8:$J$57,MATCH(INDEX('Receipt'!$B$8:$B$57,MATCH(B105,'Receipt'!$A$8:$A$57,0)),'Item Register'!$A$8:$A$57,0))&lt;&gt;"Recorded","Item record incomplete","Linked"))))))))),"Receipt recorded"))))))))</x:f>
      </x:c>
      <x:c r="M105" s="1"/>
    </x:row>
    <x:row r="106" ht="38" customHeight="1">
      <x:c r="A106" s="23"/>
      <x:c r="B106" s="23"/>
      <x:c r="C106" s="23"/>
      <x:c r="D106" s="24"/>
      <x:c r="E106" s="22"/>
      <x:c r="F106" s="25"/>
      <x:c r="G106" s="25"/>
      <x:c r="H106" s="23"/>
      <x:c r="I106" s="23"/>
      <x:c r="J106" s="23"/>
      <x:c r="K106" s="24"/>
      <x:c r="L106" s="27" t="str">
        <x:f>IF(LEN(A106&amp;"")=0,IF(COUNTA(A106,B106,C106,D106,E106,F106,G106,H106,I106,J106,K106)=0,"","Enter Receipt event ID"),IF(COUNTIFS('Receipt'!$A$68:$A$117,A106)&lt;&gt;1,"Duplicate receipt event",IF(OR(LEN(B106&amp;"")=0,LEN(C106&amp;"")=0,LEN(D106&amp;"")=0,LEN(E106&amp;"")=0,LEN(F106&amp;"")=0,LEN(G106&amp;"")=0,LEN(H106&amp;"")=0,LEN(I106&amp;"")=0,LEN(J106&amp;"")=0,LEN(K106&amp;"")=0),"Complete physical receipt and review",IF(E106&lt;&gt;"Each","Record physical receipts in Each",IF(OR(OR(NOT(ISNUMBER(F106)),F106&lt;0,MOD(F106,1)&lt;&gt;0,NOT(ISNUMBER(G106)),G106&lt;0,MOD(G106,1)&lt;&gt;0),G106&gt;F106),"Invalid received or accepted piece count",IF(OR(NOT(ISNUMBER(D106)),D106&lt;=0,NOT(ISNUMBER(K106)),K106&lt;=0),"Enter valid receipt and review dates",IF(AND(G106&lt;F106,H106="None"),"Record damage or exclusion reference",IF(IF(COUNTIFS('Receipt'!$A$8:$A$57,B106)&lt;&gt;1,"Missing or duplicate order line",IF(INDEX('Receipt'!$C$8:$C$57,MATCH(B106,'Receipt'!$A$8:$A$57,0))&lt;&gt;C106,"Revision mismatch",IF(OR(LEN(INDEX('Receipt'!$B$8:$B$57,MATCH(B106,'Receipt'!$A$8:$A$57,0))&amp;"")=0,LEN(INDEX('Receipt'!$C$8:$C$57,MATCH(B106,'Receipt'!$A$8:$A$57,0))&amp;"")=0,LEN(INDEX('Receipt'!$D$8:$D$57,MATCH(B106,'Receipt'!$A$8:$A$57,0))&amp;"")=0,LEN(INDEX('Receipt'!$E$8:$E$57,MATCH(B106,'Receipt'!$A$8:$A$57,0))&amp;"")=0,LEN(INDEX('Receipt'!$F$8:$F$57,MATCH(B106,'Receipt'!$A$8:$A$57,0))&amp;"")=0,LEN(INDEX('Receipt'!$G$8:$G$57,MATCH(B106,'Receipt'!$A$8:$A$57,0))&amp;"")=0,LEN(INDEX('Receipt'!$I$8:$I$57,MATCH(B106,'Receipt'!$A$8:$A$57,0))&amp;"")=0),"Order line incomplete",IF(AND(INDEX('Receipt'!$F$8:$F$57,MATCH(B106,'Receipt'!$A$8:$A$57,0))&lt;&gt;"Each",INDEX('Receipt'!$F$8:$F$57,MATCH(B106,'Receipt'!$A$8:$A$57,0))&lt;&gt;"Pack"),"Order unit invalid",IF(OR(NOT(ISNUMBER(INDEX('Receipt'!$G$8:$G$57,MATCH(B106,'Receipt'!$A$8:$A$57,0)))),INDEX('Receipt'!$G$8:$G$57,MATCH(B106,'Receipt'!$A$8:$A$57,0))&lt;=0,MOD(INDEX('Receipt'!$G$8:$G$57,MATCH(B106,'Receipt'!$A$8:$A$57,0)),1)&lt;&gt;0),"Order quantity must be positive whole",IF(AND(INDEX('Receipt'!$I$8:$I$57,MATCH(B106,'Receipt'!$A$8:$A$57,0))&lt;&gt;"Yes",INDEX('Receipt'!$I$8:$I$57,MATCH(B106,'Receipt'!$A$8:$A$57,0))&lt;&gt;"No"),"Order final status invalid",IF(COUNTIFS('Item Register'!$A$8:$A$57,INDEX('Receipt'!$B$8:$B$57,MATCH(B106,'Receipt'!$A$8:$A$57,0)))&lt;&gt;1,"Missing or duplicate Item ID",IF(INDEX('Item Register'!$C$8:$C$57,MATCH(INDEX('Receipt'!$B$8:$B$57,MATCH(B106,'Receipt'!$A$8:$A$57,0)),'Item Register'!$A$8:$A$57,0))&lt;&gt;INDEX('Receipt'!$C$8:$C$57,MATCH(B106,'Receipt'!$A$8:$A$57,0)),"Revision mismatch",IF(INDEX('Item Register'!$J$8:$J$57,MATCH(INDEX('Receipt'!$B$8:$B$57,MATCH(B106,'Receipt'!$A$8:$A$57,0)),'Item Register'!$A$8:$A$57,0))&lt;&gt;"Recorded","Item record incomplete","Linked")))))))))&lt;&gt;"Linked",IF(COUNTIFS('Receipt'!$A$8:$A$57,B106)&lt;&gt;1,"Missing or duplicate order line",IF(INDEX('Receipt'!$C$8:$C$57,MATCH(B106,'Receipt'!$A$8:$A$57,0))&lt;&gt;C106,"Revision mismatch",IF(OR(LEN(INDEX('Receipt'!$B$8:$B$57,MATCH(B106,'Receipt'!$A$8:$A$57,0))&amp;"")=0,LEN(INDEX('Receipt'!$C$8:$C$57,MATCH(B106,'Receipt'!$A$8:$A$57,0))&amp;"")=0,LEN(INDEX('Receipt'!$D$8:$D$57,MATCH(B106,'Receipt'!$A$8:$A$57,0))&amp;"")=0,LEN(INDEX('Receipt'!$E$8:$E$57,MATCH(B106,'Receipt'!$A$8:$A$57,0))&amp;"")=0,LEN(INDEX('Receipt'!$F$8:$F$57,MATCH(B106,'Receipt'!$A$8:$A$57,0))&amp;"")=0,LEN(INDEX('Receipt'!$G$8:$G$57,MATCH(B106,'Receipt'!$A$8:$A$57,0))&amp;"")=0,LEN(INDEX('Receipt'!$I$8:$I$57,MATCH(B106,'Receipt'!$A$8:$A$57,0))&amp;"")=0),"Order line incomplete",IF(AND(INDEX('Receipt'!$F$8:$F$57,MATCH(B106,'Receipt'!$A$8:$A$57,0))&lt;&gt;"Each",INDEX('Receipt'!$F$8:$F$57,MATCH(B106,'Receipt'!$A$8:$A$57,0))&lt;&gt;"Pack"),"Order unit invalid",IF(OR(NOT(ISNUMBER(INDEX('Receipt'!$G$8:$G$57,MATCH(B106,'Receipt'!$A$8:$A$57,0)))),INDEX('Receipt'!$G$8:$G$57,MATCH(B106,'Receipt'!$A$8:$A$57,0))&lt;=0,MOD(INDEX('Receipt'!$G$8:$G$57,MATCH(B106,'Receipt'!$A$8:$A$57,0)),1)&lt;&gt;0),"Order quantity must be positive whole",IF(AND(INDEX('Receipt'!$I$8:$I$57,MATCH(B106,'Receipt'!$A$8:$A$57,0))&lt;&gt;"Yes",INDEX('Receipt'!$I$8:$I$57,MATCH(B106,'Receipt'!$A$8:$A$57,0))&lt;&gt;"No"),"Order final status invalid",IF(COUNTIFS('Item Register'!$A$8:$A$57,INDEX('Receipt'!$B$8:$B$57,MATCH(B106,'Receipt'!$A$8:$A$57,0)))&lt;&gt;1,"Missing or duplicate Item ID",IF(INDEX('Item Register'!$C$8:$C$57,MATCH(INDEX('Receipt'!$B$8:$B$57,MATCH(B106,'Receipt'!$A$8:$A$57,0)),'Item Register'!$A$8:$A$57,0))&lt;&gt;INDEX('Receipt'!$C$8:$C$57,MATCH(B106,'Receipt'!$A$8:$A$57,0)),"Revision mismatch",IF(INDEX('Item Register'!$J$8:$J$57,MATCH(INDEX('Receipt'!$B$8:$B$57,MATCH(B106,'Receipt'!$A$8:$A$57,0)),'Item Register'!$A$8:$A$57,0))&lt;&gt;"Recorded","Item record incomplete","Linked"))))))))),"Receipt recorded"))))))))</x:f>
      </x:c>
      <x:c r="M106" s="1"/>
    </x:row>
    <x:row r="107" ht="38" customHeight="1">
      <x:c r="A107" s="23"/>
      <x:c r="B107" s="23"/>
      <x:c r="C107" s="23"/>
      <x:c r="D107" s="24"/>
      <x:c r="E107" s="22"/>
      <x:c r="F107" s="25"/>
      <x:c r="G107" s="25"/>
      <x:c r="H107" s="23"/>
      <x:c r="I107" s="23"/>
      <x:c r="J107" s="23"/>
      <x:c r="K107" s="24"/>
      <x:c r="L107" s="27" t="str">
        <x:f>IF(LEN(A107&amp;"")=0,IF(COUNTA(A107,B107,C107,D107,E107,F107,G107,H107,I107,J107,K107)=0,"","Enter Receipt event ID"),IF(COUNTIFS('Receipt'!$A$68:$A$117,A107)&lt;&gt;1,"Duplicate receipt event",IF(OR(LEN(B107&amp;"")=0,LEN(C107&amp;"")=0,LEN(D107&amp;"")=0,LEN(E107&amp;"")=0,LEN(F107&amp;"")=0,LEN(G107&amp;"")=0,LEN(H107&amp;"")=0,LEN(I107&amp;"")=0,LEN(J107&amp;"")=0,LEN(K107&amp;"")=0),"Complete physical receipt and review",IF(E107&lt;&gt;"Each","Record physical receipts in Each",IF(OR(OR(NOT(ISNUMBER(F107)),F107&lt;0,MOD(F107,1)&lt;&gt;0,NOT(ISNUMBER(G107)),G107&lt;0,MOD(G107,1)&lt;&gt;0),G107&gt;F107),"Invalid received or accepted piece count",IF(OR(NOT(ISNUMBER(D107)),D107&lt;=0,NOT(ISNUMBER(K107)),K107&lt;=0),"Enter valid receipt and review dates",IF(AND(G107&lt;F107,H107="None"),"Record damage or exclusion reference",IF(IF(COUNTIFS('Receipt'!$A$8:$A$57,B107)&lt;&gt;1,"Missing or duplicate order line",IF(INDEX('Receipt'!$C$8:$C$57,MATCH(B107,'Receipt'!$A$8:$A$57,0))&lt;&gt;C107,"Revision mismatch",IF(OR(LEN(INDEX('Receipt'!$B$8:$B$57,MATCH(B107,'Receipt'!$A$8:$A$57,0))&amp;"")=0,LEN(INDEX('Receipt'!$C$8:$C$57,MATCH(B107,'Receipt'!$A$8:$A$57,0))&amp;"")=0,LEN(INDEX('Receipt'!$D$8:$D$57,MATCH(B107,'Receipt'!$A$8:$A$57,0))&amp;"")=0,LEN(INDEX('Receipt'!$E$8:$E$57,MATCH(B107,'Receipt'!$A$8:$A$57,0))&amp;"")=0,LEN(INDEX('Receipt'!$F$8:$F$57,MATCH(B107,'Receipt'!$A$8:$A$57,0))&amp;"")=0,LEN(INDEX('Receipt'!$G$8:$G$57,MATCH(B107,'Receipt'!$A$8:$A$57,0))&amp;"")=0,LEN(INDEX('Receipt'!$I$8:$I$57,MATCH(B107,'Receipt'!$A$8:$A$57,0))&amp;"")=0),"Order line incomplete",IF(AND(INDEX('Receipt'!$F$8:$F$57,MATCH(B107,'Receipt'!$A$8:$A$57,0))&lt;&gt;"Each",INDEX('Receipt'!$F$8:$F$57,MATCH(B107,'Receipt'!$A$8:$A$57,0))&lt;&gt;"Pack"),"Order unit invalid",IF(OR(NOT(ISNUMBER(INDEX('Receipt'!$G$8:$G$57,MATCH(B107,'Receipt'!$A$8:$A$57,0)))),INDEX('Receipt'!$G$8:$G$57,MATCH(B107,'Receipt'!$A$8:$A$57,0))&lt;=0,MOD(INDEX('Receipt'!$G$8:$G$57,MATCH(B107,'Receipt'!$A$8:$A$57,0)),1)&lt;&gt;0),"Order quantity must be positive whole",IF(AND(INDEX('Receipt'!$I$8:$I$57,MATCH(B107,'Receipt'!$A$8:$A$57,0))&lt;&gt;"Yes",INDEX('Receipt'!$I$8:$I$57,MATCH(B107,'Receipt'!$A$8:$A$57,0))&lt;&gt;"No"),"Order final status invalid",IF(COUNTIFS('Item Register'!$A$8:$A$57,INDEX('Receipt'!$B$8:$B$57,MATCH(B107,'Receipt'!$A$8:$A$57,0)))&lt;&gt;1,"Missing or duplicate Item ID",IF(INDEX('Item Register'!$C$8:$C$57,MATCH(INDEX('Receipt'!$B$8:$B$57,MATCH(B107,'Receipt'!$A$8:$A$57,0)),'Item Register'!$A$8:$A$57,0))&lt;&gt;INDEX('Receipt'!$C$8:$C$57,MATCH(B107,'Receipt'!$A$8:$A$57,0)),"Revision mismatch",IF(INDEX('Item Register'!$J$8:$J$57,MATCH(INDEX('Receipt'!$B$8:$B$57,MATCH(B107,'Receipt'!$A$8:$A$57,0)),'Item Register'!$A$8:$A$57,0))&lt;&gt;"Recorded","Item record incomplete","Linked")))))))))&lt;&gt;"Linked",IF(COUNTIFS('Receipt'!$A$8:$A$57,B107)&lt;&gt;1,"Missing or duplicate order line",IF(INDEX('Receipt'!$C$8:$C$57,MATCH(B107,'Receipt'!$A$8:$A$57,0))&lt;&gt;C107,"Revision mismatch",IF(OR(LEN(INDEX('Receipt'!$B$8:$B$57,MATCH(B107,'Receipt'!$A$8:$A$57,0))&amp;"")=0,LEN(INDEX('Receipt'!$C$8:$C$57,MATCH(B107,'Receipt'!$A$8:$A$57,0))&amp;"")=0,LEN(INDEX('Receipt'!$D$8:$D$57,MATCH(B107,'Receipt'!$A$8:$A$57,0))&amp;"")=0,LEN(INDEX('Receipt'!$E$8:$E$57,MATCH(B107,'Receipt'!$A$8:$A$57,0))&amp;"")=0,LEN(INDEX('Receipt'!$F$8:$F$57,MATCH(B107,'Receipt'!$A$8:$A$57,0))&amp;"")=0,LEN(INDEX('Receipt'!$G$8:$G$57,MATCH(B107,'Receipt'!$A$8:$A$57,0))&amp;"")=0,LEN(INDEX('Receipt'!$I$8:$I$57,MATCH(B107,'Receipt'!$A$8:$A$57,0))&amp;"")=0),"Order line incomplete",IF(AND(INDEX('Receipt'!$F$8:$F$57,MATCH(B107,'Receipt'!$A$8:$A$57,0))&lt;&gt;"Each",INDEX('Receipt'!$F$8:$F$57,MATCH(B107,'Receipt'!$A$8:$A$57,0))&lt;&gt;"Pack"),"Order unit invalid",IF(OR(NOT(ISNUMBER(INDEX('Receipt'!$G$8:$G$57,MATCH(B107,'Receipt'!$A$8:$A$57,0)))),INDEX('Receipt'!$G$8:$G$57,MATCH(B107,'Receipt'!$A$8:$A$57,0))&lt;=0,MOD(INDEX('Receipt'!$G$8:$G$57,MATCH(B107,'Receipt'!$A$8:$A$57,0)),1)&lt;&gt;0),"Order quantity must be positive whole",IF(AND(INDEX('Receipt'!$I$8:$I$57,MATCH(B107,'Receipt'!$A$8:$A$57,0))&lt;&gt;"Yes",INDEX('Receipt'!$I$8:$I$57,MATCH(B107,'Receipt'!$A$8:$A$57,0))&lt;&gt;"No"),"Order final status invalid",IF(COUNTIFS('Item Register'!$A$8:$A$57,INDEX('Receipt'!$B$8:$B$57,MATCH(B107,'Receipt'!$A$8:$A$57,0)))&lt;&gt;1,"Missing or duplicate Item ID",IF(INDEX('Item Register'!$C$8:$C$57,MATCH(INDEX('Receipt'!$B$8:$B$57,MATCH(B107,'Receipt'!$A$8:$A$57,0)),'Item Register'!$A$8:$A$57,0))&lt;&gt;INDEX('Receipt'!$C$8:$C$57,MATCH(B107,'Receipt'!$A$8:$A$57,0)),"Revision mismatch",IF(INDEX('Item Register'!$J$8:$J$57,MATCH(INDEX('Receipt'!$B$8:$B$57,MATCH(B107,'Receipt'!$A$8:$A$57,0)),'Item Register'!$A$8:$A$57,0))&lt;&gt;"Recorded","Item record incomplete","Linked"))))))))),"Receipt recorded"))))))))</x:f>
      </x:c>
      <x:c r="M107" s="1"/>
    </x:row>
    <x:row r="108" ht="38" customHeight="1">
      <x:c r="A108" s="23"/>
      <x:c r="B108" s="23"/>
      <x:c r="C108" s="23"/>
      <x:c r="D108" s="24"/>
      <x:c r="E108" s="22"/>
      <x:c r="F108" s="25"/>
      <x:c r="G108" s="25"/>
      <x:c r="H108" s="23"/>
      <x:c r="I108" s="23"/>
      <x:c r="J108" s="23"/>
      <x:c r="K108" s="24"/>
      <x:c r="L108" s="27" t="str">
        <x:f>IF(LEN(A108&amp;"")=0,IF(COUNTA(A108,B108,C108,D108,E108,F108,G108,H108,I108,J108,K108)=0,"","Enter Receipt event ID"),IF(COUNTIFS('Receipt'!$A$68:$A$117,A108)&lt;&gt;1,"Duplicate receipt event",IF(OR(LEN(B108&amp;"")=0,LEN(C108&amp;"")=0,LEN(D108&amp;"")=0,LEN(E108&amp;"")=0,LEN(F108&amp;"")=0,LEN(G108&amp;"")=0,LEN(H108&amp;"")=0,LEN(I108&amp;"")=0,LEN(J108&amp;"")=0,LEN(K108&amp;"")=0),"Complete physical receipt and review",IF(E108&lt;&gt;"Each","Record physical receipts in Each",IF(OR(OR(NOT(ISNUMBER(F108)),F108&lt;0,MOD(F108,1)&lt;&gt;0,NOT(ISNUMBER(G108)),G108&lt;0,MOD(G108,1)&lt;&gt;0),G108&gt;F108),"Invalid received or accepted piece count",IF(OR(NOT(ISNUMBER(D108)),D108&lt;=0,NOT(ISNUMBER(K108)),K108&lt;=0),"Enter valid receipt and review dates",IF(AND(G108&lt;F108,H108="None"),"Record damage or exclusion reference",IF(IF(COUNTIFS('Receipt'!$A$8:$A$57,B108)&lt;&gt;1,"Missing or duplicate order line",IF(INDEX('Receipt'!$C$8:$C$57,MATCH(B108,'Receipt'!$A$8:$A$57,0))&lt;&gt;C108,"Revision mismatch",IF(OR(LEN(INDEX('Receipt'!$B$8:$B$57,MATCH(B108,'Receipt'!$A$8:$A$57,0))&amp;"")=0,LEN(INDEX('Receipt'!$C$8:$C$57,MATCH(B108,'Receipt'!$A$8:$A$57,0))&amp;"")=0,LEN(INDEX('Receipt'!$D$8:$D$57,MATCH(B108,'Receipt'!$A$8:$A$57,0))&amp;"")=0,LEN(INDEX('Receipt'!$E$8:$E$57,MATCH(B108,'Receipt'!$A$8:$A$57,0))&amp;"")=0,LEN(INDEX('Receipt'!$F$8:$F$57,MATCH(B108,'Receipt'!$A$8:$A$57,0))&amp;"")=0,LEN(INDEX('Receipt'!$G$8:$G$57,MATCH(B108,'Receipt'!$A$8:$A$57,0))&amp;"")=0,LEN(INDEX('Receipt'!$I$8:$I$57,MATCH(B108,'Receipt'!$A$8:$A$57,0))&amp;"")=0),"Order line incomplete",IF(AND(INDEX('Receipt'!$F$8:$F$57,MATCH(B108,'Receipt'!$A$8:$A$57,0))&lt;&gt;"Each",INDEX('Receipt'!$F$8:$F$57,MATCH(B108,'Receipt'!$A$8:$A$57,0))&lt;&gt;"Pack"),"Order unit invalid",IF(OR(NOT(ISNUMBER(INDEX('Receipt'!$G$8:$G$57,MATCH(B108,'Receipt'!$A$8:$A$57,0)))),INDEX('Receipt'!$G$8:$G$57,MATCH(B108,'Receipt'!$A$8:$A$57,0))&lt;=0,MOD(INDEX('Receipt'!$G$8:$G$57,MATCH(B108,'Receipt'!$A$8:$A$57,0)),1)&lt;&gt;0),"Order quantity must be positive whole",IF(AND(INDEX('Receipt'!$I$8:$I$57,MATCH(B108,'Receipt'!$A$8:$A$57,0))&lt;&gt;"Yes",INDEX('Receipt'!$I$8:$I$57,MATCH(B108,'Receipt'!$A$8:$A$57,0))&lt;&gt;"No"),"Order final status invalid",IF(COUNTIFS('Item Register'!$A$8:$A$57,INDEX('Receipt'!$B$8:$B$57,MATCH(B108,'Receipt'!$A$8:$A$57,0)))&lt;&gt;1,"Missing or duplicate Item ID",IF(INDEX('Item Register'!$C$8:$C$57,MATCH(INDEX('Receipt'!$B$8:$B$57,MATCH(B108,'Receipt'!$A$8:$A$57,0)),'Item Register'!$A$8:$A$57,0))&lt;&gt;INDEX('Receipt'!$C$8:$C$57,MATCH(B108,'Receipt'!$A$8:$A$57,0)),"Revision mismatch",IF(INDEX('Item Register'!$J$8:$J$57,MATCH(INDEX('Receipt'!$B$8:$B$57,MATCH(B108,'Receipt'!$A$8:$A$57,0)),'Item Register'!$A$8:$A$57,0))&lt;&gt;"Recorded","Item record incomplete","Linked")))))))))&lt;&gt;"Linked",IF(COUNTIFS('Receipt'!$A$8:$A$57,B108)&lt;&gt;1,"Missing or duplicate order line",IF(INDEX('Receipt'!$C$8:$C$57,MATCH(B108,'Receipt'!$A$8:$A$57,0))&lt;&gt;C108,"Revision mismatch",IF(OR(LEN(INDEX('Receipt'!$B$8:$B$57,MATCH(B108,'Receipt'!$A$8:$A$57,0))&amp;"")=0,LEN(INDEX('Receipt'!$C$8:$C$57,MATCH(B108,'Receipt'!$A$8:$A$57,0))&amp;"")=0,LEN(INDEX('Receipt'!$D$8:$D$57,MATCH(B108,'Receipt'!$A$8:$A$57,0))&amp;"")=0,LEN(INDEX('Receipt'!$E$8:$E$57,MATCH(B108,'Receipt'!$A$8:$A$57,0))&amp;"")=0,LEN(INDEX('Receipt'!$F$8:$F$57,MATCH(B108,'Receipt'!$A$8:$A$57,0))&amp;"")=0,LEN(INDEX('Receipt'!$G$8:$G$57,MATCH(B108,'Receipt'!$A$8:$A$57,0))&amp;"")=0,LEN(INDEX('Receipt'!$I$8:$I$57,MATCH(B108,'Receipt'!$A$8:$A$57,0))&amp;"")=0),"Order line incomplete",IF(AND(INDEX('Receipt'!$F$8:$F$57,MATCH(B108,'Receipt'!$A$8:$A$57,0))&lt;&gt;"Each",INDEX('Receipt'!$F$8:$F$57,MATCH(B108,'Receipt'!$A$8:$A$57,0))&lt;&gt;"Pack"),"Order unit invalid",IF(OR(NOT(ISNUMBER(INDEX('Receipt'!$G$8:$G$57,MATCH(B108,'Receipt'!$A$8:$A$57,0)))),INDEX('Receipt'!$G$8:$G$57,MATCH(B108,'Receipt'!$A$8:$A$57,0))&lt;=0,MOD(INDEX('Receipt'!$G$8:$G$57,MATCH(B108,'Receipt'!$A$8:$A$57,0)),1)&lt;&gt;0),"Order quantity must be positive whole",IF(AND(INDEX('Receipt'!$I$8:$I$57,MATCH(B108,'Receipt'!$A$8:$A$57,0))&lt;&gt;"Yes",INDEX('Receipt'!$I$8:$I$57,MATCH(B108,'Receipt'!$A$8:$A$57,0))&lt;&gt;"No"),"Order final status invalid",IF(COUNTIFS('Item Register'!$A$8:$A$57,INDEX('Receipt'!$B$8:$B$57,MATCH(B108,'Receipt'!$A$8:$A$57,0)))&lt;&gt;1,"Missing or duplicate Item ID",IF(INDEX('Item Register'!$C$8:$C$57,MATCH(INDEX('Receipt'!$B$8:$B$57,MATCH(B108,'Receipt'!$A$8:$A$57,0)),'Item Register'!$A$8:$A$57,0))&lt;&gt;INDEX('Receipt'!$C$8:$C$57,MATCH(B108,'Receipt'!$A$8:$A$57,0)),"Revision mismatch",IF(INDEX('Item Register'!$J$8:$J$57,MATCH(INDEX('Receipt'!$B$8:$B$57,MATCH(B108,'Receipt'!$A$8:$A$57,0)),'Item Register'!$A$8:$A$57,0))&lt;&gt;"Recorded","Item record incomplete","Linked"))))))))),"Receipt recorded"))))))))</x:f>
      </x:c>
      <x:c r="M108" s="1"/>
    </x:row>
    <x:row r="109" ht="38" customHeight="1">
      <x:c r="A109" s="23"/>
      <x:c r="B109" s="23"/>
      <x:c r="C109" s="23"/>
      <x:c r="D109" s="24"/>
      <x:c r="E109" s="22"/>
      <x:c r="F109" s="25"/>
      <x:c r="G109" s="25"/>
      <x:c r="H109" s="23"/>
      <x:c r="I109" s="23"/>
      <x:c r="J109" s="23"/>
      <x:c r="K109" s="24"/>
      <x:c r="L109" s="27" t="str">
        <x:f>IF(LEN(A109&amp;"")=0,IF(COUNTA(A109,B109,C109,D109,E109,F109,G109,H109,I109,J109,K109)=0,"","Enter Receipt event ID"),IF(COUNTIFS('Receipt'!$A$68:$A$117,A109)&lt;&gt;1,"Duplicate receipt event",IF(OR(LEN(B109&amp;"")=0,LEN(C109&amp;"")=0,LEN(D109&amp;"")=0,LEN(E109&amp;"")=0,LEN(F109&amp;"")=0,LEN(G109&amp;"")=0,LEN(H109&amp;"")=0,LEN(I109&amp;"")=0,LEN(J109&amp;"")=0,LEN(K109&amp;"")=0),"Complete physical receipt and review",IF(E109&lt;&gt;"Each","Record physical receipts in Each",IF(OR(OR(NOT(ISNUMBER(F109)),F109&lt;0,MOD(F109,1)&lt;&gt;0,NOT(ISNUMBER(G109)),G109&lt;0,MOD(G109,1)&lt;&gt;0),G109&gt;F109),"Invalid received or accepted piece count",IF(OR(NOT(ISNUMBER(D109)),D109&lt;=0,NOT(ISNUMBER(K109)),K109&lt;=0),"Enter valid receipt and review dates",IF(AND(G109&lt;F109,H109="None"),"Record damage or exclusion reference",IF(IF(COUNTIFS('Receipt'!$A$8:$A$57,B109)&lt;&gt;1,"Missing or duplicate order line",IF(INDEX('Receipt'!$C$8:$C$57,MATCH(B109,'Receipt'!$A$8:$A$57,0))&lt;&gt;C109,"Revision mismatch",IF(OR(LEN(INDEX('Receipt'!$B$8:$B$57,MATCH(B109,'Receipt'!$A$8:$A$57,0))&amp;"")=0,LEN(INDEX('Receipt'!$C$8:$C$57,MATCH(B109,'Receipt'!$A$8:$A$57,0))&amp;"")=0,LEN(INDEX('Receipt'!$D$8:$D$57,MATCH(B109,'Receipt'!$A$8:$A$57,0))&amp;"")=0,LEN(INDEX('Receipt'!$E$8:$E$57,MATCH(B109,'Receipt'!$A$8:$A$57,0))&amp;"")=0,LEN(INDEX('Receipt'!$F$8:$F$57,MATCH(B109,'Receipt'!$A$8:$A$57,0))&amp;"")=0,LEN(INDEX('Receipt'!$G$8:$G$57,MATCH(B109,'Receipt'!$A$8:$A$57,0))&amp;"")=0,LEN(INDEX('Receipt'!$I$8:$I$57,MATCH(B109,'Receipt'!$A$8:$A$57,0))&amp;"")=0),"Order line incomplete",IF(AND(INDEX('Receipt'!$F$8:$F$57,MATCH(B109,'Receipt'!$A$8:$A$57,0))&lt;&gt;"Each",INDEX('Receipt'!$F$8:$F$57,MATCH(B109,'Receipt'!$A$8:$A$57,0))&lt;&gt;"Pack"),"Order unit invalid",IF(OR(NOT(ISNUMBER(INDEX('Receipt'!$G$8:$G$57,MATCH(B109,'Receipt'!$A$8:$A$57,0)))),INDEX('Receipt'!$G$8:$G$57,MATCH(B109,'Receipt'!$A$8:$A$57,0))&lt;=0,MOD(INDEX('Receipt'!$G$8:$G$57,MATCH(B109,'Receipt'!$A$8:$A$57,0)),1)&lt;&gt;0),"Order quantity must be positive whole",IF(AND(INDEX('Receipt'!$I$8:$I$57,MATCH(B109,'Receipt'!$A$8:$A$57,0))&lt;&gt;"Yes",INDEX('Receipt'!$I$8:$I$57,MATCH(B109,'Receipt'!$A$8:$A$57,0))&lt;&gt;"No"),"Order final status invalid",IF(COUNTIFS('Item Register'!$A$8:$A$57,INDEX('Receipt'!$B$8:$B$57,MATCH(B109,'Receipt'!$A$8:$A$57,0)))&lt;&gt;1,"Missing or duplicate Item ID",IF(INDEX('Item Register'!$C$8:$C$57,MATCH(INDEX('Receipt'!$B$8:$B$57,MATCH(B109,'Receipt'!$A$8:$A$57,0)),'Item Register'!$A$8:$A$57,0))&lt;&gt;INDEX('Receipt'!$C$8:$C$57,MATCH(B109,'Receipt'!$A$8:$A$57,0)),"Revision mismatch",IF(INDEX('Item Register'!$J$8:$J$57,MATCH(INDEX('Receipt'!$B$8:$B$57,MATCH(B109,'Receipt'!$A$8:$A$57,0)),'Item Register'!$A$8:$A$57,0))&lt;&gt;"Recorded","Item record incomplete","Linked")))))))))&lt;&gt;"Linked",IF(COUNTIFS('Receipt'!$A$8:$A$57,B109)&lt;&gt;1,"Missing or duplicate order line",IF(INDEX('Receipt'!$C$8:$C$57,MATCH(B109,'Receipt'!$A$8:$A$57,0))&lt;&gt;C109,"Revision mismatch",IF(OR(LEN(INDEX('Receipt'!$B$8:$B$57,MATCH(B109,'Receipt'!$A$8:$A$57,0))&amp;"")=0,LEN(INDEX('Receipt'!$C$8:$C$57,MATCH(B109,'Receipt'!$A$8:$A$57,0))&amp;"")=0,LEN(INDEX('Receipt'!$D$8:$D$57,MATCH(B109,'Receipt'!$A$8:$A$57,0))&amp;"")=0,LEN(INDEX('Receipt'!$E$8:$E$57,MATCH(B109,'Receipt'!$A$8:$A$57,0))&amp;"")=0,LEN(INDEX('Receipt'!$F$8:$F$57,MATCH(B109,'Receipt'!$A$8:$A$57,0))&amp;"")=0,LEN(INDEX('Receipt'!$G$8:$G$57,MATCH(B109,'Receipt'!$A$8:$A$57,0))&amp;"")=0,LEN(INDEX('Receipt'!$I$8:$I$57,MATCH(B109,'Receipt'!$A$8:$A$57,0))&amp;"")=0),"Order line incomplete",IF(AND(INDEX('Receipt'!$F$8:$F$57,MATCH(B109,'Receipt'!$A$8:$A$57,0))&lt;&gt;"Each",INDEX('Receipt'!$F$8:$F$57,MATCH(B109,'Receipt'!$A$8:$A$57,0))&lt;&gt;"Pack"),"Order unit invalid",IF(OR(NOT(ISNUMBER(INDEX('Receipt'!$G$8:$G$57,MATCH(B109,'Receipt'!$A$8:$A$57,0)))),INDEX('Receipt'!$G$8:$G$57,MATCH(B109,'Receipt'!$A$8:$A$57,0))&lt;=0,MOD(INDEX('Receipt'!$G$8:$G$57,MATCH(B109,'Receipt'!$A$8:$A$57,0)),1)&lt;&gt;0),"Order quantity must be positive whole",IF(AND(INDEX('Receipt'!$I$8:$I$57,MATCH(B109,'Receipt'!$A$8:$A$57,0))&lt;&gt;"Yes",INDEX('Receipt'!$I$8:$I$57,MATCH(B109,'Receipt'!$A$8:$A$57,0))&lt;&gt;"No"),"Order final status invalid",IF(COUNTIFS('Item Register'!$A$8:$A$57,INDEX('Receipt'!$B$8:$B$57,MATCH(B109,'Receipt'!$A$8:$A$57,0)))&lt;&gt;1,"Missing or duplicate Item ID",IF(INDEX('Item Register'!$C$8:$C$57,MATCH(INDEX('Receipt'!$B$8:$B$57,MATCH(B109,'Receipt'!$A$8:$A$57,0)),'Item Register'!$A$8:$A$57,0))&lt;&gt;INDEX('Receipt'!$C$8:$C$57,MATCH(B109,'Receipt'!$A$8:$A$57,0)),"Revision mismatch",IF(INDEX('Item Register'!$J$8:$J$57,MATCH(INDEX('Receipt'!$B$8:$B$57,MATCH(B109,'Receipt'!$A$8:$A$57,0)),'Item Register'!$A$8:$A$57,0))&lt;&gt;"Recorded","Item record incomplete","Linked"))))))))),"Receipt recorded"))))))))</x:f>
      </x:c>
      <x:c r="M109" s="1"/>
    </x:row>
    <x:row r="110" ht="38" customHeight="1">
      <x:c r="A110" s="23"/>
      <x:c r="B110" s="23"/>
      <x:c r="C110" s="23"/>
      <x:c r="D110" s="24"/>
      <x:c r="E110" s="22"/>
      <x:c r="F110" s="25"/>
      <x:c r="G110" s="25"/>
      <x:c r="H110" s="23"/>
      <x:c r="I110" s="23"/>
      <x:c r="J110" s="23"/>
      <x:c r="K110" s="24"/>
      <x:c r="L110" s="27" t="str">
        <x:f>IF(LEN(A110&amp;"")=0,IF(COUNTA(A110,B110,C110,D110,E110,F110,G110,H110,I110,J110,K110)=0,"","Enter Receipt event ID"),IF(COUNTIFS('Receipt'!$A$68:$A$117,A110)&lt;&gt;1,"Duplicate receipt event",IF(OR(LEN(B110&amp;"")=0,LEN(C110&amp;"")=0,LEN(D110&amp;"")=0,LEN(E110&amp;"")=0,LEN(F110&amp;"")=0,LEN(G110&amp;"")=0,LEN(H110&amp;"")=0,LEN(I110&amp;"")=0,LEN(J110&amp;"")=0,LEN(K110&amp;"")=0),"Complete physical receipt and review",IF(E110&lt;&gt;"Each","Record physical receipts in Each",IF(OR(OR(NOT(ISNUMBER(F110)),F110&lt;0,MOD(F110,1)&lt;&gt;0,NOT(ISNUMBER(G110)),G110&lt;0,MOD(G110,1)&lt;&gt;0),G110&gt;F110),"Invalid received or accepted piece count",IF(OR(NOT(ISNUMBER(D110)),D110&lt;=0,NOT(ISNUMBER(K110)),K110&lt;=0),"Enter valid receipt and review dates",IF(AND(G110&lt;F110,H110="None"),"Record damage or exclusion reference",IF(IF(COUNTIFS('Receipt'!$A$8:$A$57,B110)&lt;&gt;1,"Missing or duplicate order line",IF(INDEX('Receipt'!$C$8:$C$57,MATCH(B110,'Receipt'!$A$8:$A$57,0))&lt;&gt;C110,"Revision mismatch",IF(OR(LEN(INDEX('Receipt'!$B$8:$B$57,MATCH(B110,'Receipt'!$A$8:$A$57,0))&amp;"")=0,LEN(INDEX('Receipt'!$C$8:$C$57,MATCH(B110,'Receipt'!$A$8:$A$57,0))&amp;"")=0,LEN(INDEX('Receipt'!$D$8:$D$57,MATCH(B110,'Receipt'!$A$8:$A$57,0))&amp;"")=0,LEN(INDEX('Receipt'!$E$8:$E$57,MATCH(B110,'Receipt'!$A$8:$A$57,0))&amp;"")=0,LEN(INDEX('Receipt'!$F$8:$F$57,MATCH(B110,'Receipt'!$A$8:$A$57,0))&amp;"")=0,LEN(INDEX('Receipt'!$G$8:$G$57,MATCH(B110,'Receipt'!$A$8:$A$57,0))&amp;"")=0,LEN(INDEX('Receipt'!$I$8:$I$57,MATCH(B110,'Receipt'!$A$8:$A$57,0))&amp;"")=0),"Order line incomplete",IF(AND(INDEX('Receipt'!$F$8:$F$57,MATCH(B110,'Receipt'!$A$8:$A$57,0))&lt;&gt;"Each",INDEX('Receipt'!$F$8:$F$57,MATCH(B110,'Receipt'!$A$8:$A$57,0))&lt;&gt;"Pack"),"Order unit invalid",IF(OR(NOT(ISNUMBER(INDEX('Receipt'!$G$8:$G$57,MATCH(B110,'Receipt'!$A$8:$A$57,0)))),INDEX('Receipt'!$G$8:$G$57,MATCH(B110,'Receipt'!$A$8:$A$57,0))&lt;=0,MOD(INDEX('Receipt'!$G$8:$G$57,MATCH(B110,'Receipt'!$A$8:$A$57,0)),1)&lt;&gt;0),"Order quantity must be positive whole",IF(AND(INDEX('Receipt'!$I$8:$I$57,MATCH(B110,'Receipt'!$A$8:$A$57,0))&lt;&gt;"Yes",INDEX('Receipt'!$I$8:$I$57,MATCH(B110,'Receipt'!$A$8:$A$57,0))&lt;&gt;"No"),"Order final status invalid",IF(COUNTIFS('Item Register'!$A$8:$A$57,INDEX('Receipt'!$B$8:$B$57,MATCH(B110,'Receipt'!$A$8:$A$57,0)))&lt;&gt;1,"Missing or duplicate Item ID",IF(INDEX('Item Register'!$C$8:$C$57,MATCH(INDEX('Receipt'!$B$8:$B$57,MATCH(B110,'Receipt'!$A$8:$A$57,0)),'Item Register'!$A$8:$A$57,0))&lt;&gt;INDEX('Receipt'!$C$8:$C$57,MATCH(B110,'Receipt'!$A$8:$A$57,0)),"Revision mismatch",IF(INDEX('Item Register'!$J$8:$J$57,MATCH(INDEX('Receipt'!$B$8:$B$57,MATCH(B110,'Receipt'!$A$8:$A$57,0)),'Item Register'!$A$8:$A$57,0))&lt;&gt;"Recorded","Item record incomplete","Linked")))))))))&lt;&gt;"Linked",IF(COUNTIFS('Receipt'!$A$8:$A$57,B110)&lt;&gt;1,"Missing or duplicate order line",IF(INDEX('Receipt'!$C$8:$C$57,MATCH(B110,'Receipt'!$A$8:$A$57,0))&lt;&gt;C110,"Revision mismatch",IF(OR(LEN(INDEX('Receipt'!$B$8:$B$57,MATCH(B110,'Receipt'!$A$8:$A$57,0))&amp;"")=0,LEN(INDEX('Receipt'!$C$8:$C$57,MATCH(B110,'Receipt'!$A$8:$A$57,0))&amp;"")=0,LEN(INDEX('Receipt'!$D$8:$D$57,MATCH(B110,'Receipt'!$A$8:$A$57,0))&amp;"")=0,LEN(INDEX('Receipt'!$E$8:$E$57,MATCH(B110,'Receipt'!$A$8:$A$57,0))&amp;"")=0,LEN(INDEX('Receipt'!$F$8:$F$57,MATCH(B110,'Receipt'!$A$8:$A$57,0))&amp;"")=0,LEN(INDEX('Receipt'!$G$8:$G$57,MATCH(B110,'Receipt'!$A$8:$A$57,0))&amp;"")=0,LEN(INDEX('Receipt'!$I$8:$I$57,MATCH(B110,'Receipt'!$A$8:$A$57,0))&amp;"")=0),"Order line incomplete",IF(AND(INDEX('Receipt'!$F$8:$F$57,MATCH(B110,'Receipt'!$A$8:$A$57,0))&lt;&gt;"Each",INDEX('Receipt'!$F$8:$F$57,MATCH(B110,'Receipt'!$A$8:$A$57,0))&lt;&gt;"Pack"),"Order unit invalid",IF(OR(NOT(ISNUMBER(INDEX('Receipt'!$G$8:$G$57,MATCH(B110,'Receipt'!$A$8:$A$57,0)))),INDEX('Receipt'!$G$8:$G$57,MATCH(B110,'Receipt'!$A$8:$A$57,0))&lt;=0,MOD(INDEX('Receipt'!$G$8:$G$57,MATCH(B110,'Receipt'!$A$8:$A$57,0)),1)&lt;&gt;0),"Order quantity must be positive whole",IF(AND(INDEX('Receipt'!$I$8:$I$57,MATCH(B110,'Receipt'!$A$8:$A$57,0))&lt;&gt;"Yes",INDEX('Receipt'!$I$8:$I$57,MATCH(B110,'Receipt'!$A$8:$A$57,0))&lt;&gt;"No"),"Order final status invalid",IF(COUNTIFS('Item Register'!$A$8:$A$57,INDEX('Receipt'!$B$8:$B$57,MATCH(B110,'Receipt'!$A$8:$A$57,0)))&lt;&gt;1,"Missing or duplicate Item ID",IF(INDEX('Item Register'!$C$8:$C$57,MATCH(INDEX('Receipt'!$B$8:$B$57,MATCH(B110,'Receipt'!$A$8:$A$57,0)),'Item Register'!$A$8:$A$57,0))&lt;&gt;INDEX('Receipt'!$C$8:$C$57,MATCH(B110,'Receipt'!$A$8:$A$57,0)),"Revision mismatch",IF(INDEX('Item Register'!$J$8:$J$57,MATCH(INDEX('Receipt'!$B$8:$B$57,MATCH(B110,'Receipt'!$A$8:$A$57,0)),'Item Register'!$A$8:$A$57,0))&lt;&gt;"Recorded","Item record incomplete","Linked"))))))))),"Receipt recorded"))))))))</x:f>
      </x:c>
      <x:c r="M110" s="1"/>
    </x:row>
    <x:row r="111" ht="38" customHeight="1">
      <x:c r="A111" s="23"/>
      <x:c r="B111" s="23"/>
      <x:c r="C111" s="23"/>
      <x:c r="D111" s="24"/>
      <x:c r="E111" s="22"/>
      <x:c r="F111" s="25"/>
      <x:c r="G111" s="25"/>
      <x:c r="H111" s="23"/>
      <x:c r="I111" s="23"/>
      <x:c r="J111" s="23"/>
      <x:c r="K111" s="24"/>
      <x:c r="L111" s="27" t="str">
        <x:f>IF(LEN(A111&amp;"")=0,IF(COUNTA(A111,B111,C111,D111,E111,F111,G111,H111,I111,J111,K111)=0,"","Enter Receipt event ID"),IF(COUNTIFS('Receipt'!$A$68:$A$117,A111)&lt;&gt;1,"Duplicate receipt event",IF(OR(LEN(B111&amp;"")=0,LEN(C111&amp;"")=0,LEN(D111&amp;"")=0,LEN(E111&amp;"")=0,LEN(F111&amp;"")=0,LEN(G111&amp;"")=0,LEN(H111&amp;"")=0,LEN(I111&amp;"")=0,LEN(J111&amp;"")=0,LEN(K111&amp;"")=0),"Complete physical receipt and review",IF(E111&lt;&gt;"Each","Record physical receipts in Each",IF(OR(OR(NOT(ISNUMBER(F111)),F111&lt;0,MOD(F111,1)&lt;&gt;0,NOT(ISNUMBER(G111)),G111&lt;0,MOD(G111,1)&lt;&gt;0),G111&gt;F111),"Invalid received or accepted piece count",IF(OR(NOT(ISNUMBER(D111)),D111&lt;=0,NOT(ISNUMBER(K111)),K111&lt;=0),"Enter valid receipt and review dates",IF(AND(G111&lt;F111,H111="None"),"Record damage or exclusion reference",IF(IF(COUNTIFS('Receipt'!$A$8:$A$57,B111)&lt;&gt;1,"Missing or duplicate order line",IF(INDEX('Receipt'!$C$8:$C$57,MATCH(B111,'Receipt'!$A$8:$A$57,0))&lt;&gt;C111,"Revision mismatch",IF(OR(LEN(INDEX('Receipt'!$B$8:$B$57,MATCH(B111,'Receipt'!$A$8:$A$57,0))&amp;"")=0,LEN(INDEX('Receipt'!$C$8:$C$57,MATCH(B111,'Receipt'!$A$8:$A$57,0))&amp;"")=0,LEN(INDEX('Receipt'!$D$8:$D$57,MATCH(B111,'Receipt'!$A$8:$A$57,0))&amp;"")=0,LEN(INDEX('Receipt'!$E$8:$E$57,MATCH(B111,'Receipt'!$A$8:$A$57,0))&amp;"")=0,LEN(INDEX('Receipt'!$F$8:$F$57,MATCH(B111,'Receipt'!$A$8:$A$57,0))&amp;"")=0,LEN(INDEX('Receipt'!$G$8:$G$57,MATCH(B111,'Receipt'!$A$8:$A$57,0))&amp;"")=0,LEN(INDEX('Receipt'!$I$8:$I$57,MATCH(B111,'Receipt'!$A$8:$A$57,0))&amp;"")=0),"Order line incomplete",IF(AND(INDEX('Receipt'!$F$8:$F$57,MATCH(B111,'Receipt'!$A$8:$A$57,0))&lt;&gt;"Each",INDEX('Receipt'!$F$8:$F$57,MATCH(B111,'Receipt'!$A$8:$A$57,0))&lt;&gt;"Pack"),"Order unit invalid",IF(OR(NOT(ISNUMBER(INDEX('Receipt'!$G$8:$G$57,MATCH(B111,'Receipt'!$A$8:$A$57,0)))),INDEX('Receipt'!$G$8:$G$57,MATCH(B111,'Receipt'!$A$8:$A$57,0))&lt;=0,MOD(INDEX('Receipt'!$G$8:$G$57,MATCH(B111,'Receipt'!$A$8:$A$57,0)),1)&lt;&gt;0),"Order quantity must be positive whole",IF(AND(INDEX('Receipt'!$I$8:$I$57,MATCH(B111,'Receipt'!$A$8:$A$57,0))&lt;&gt;"Yes",INDEX('Receipt'!$I$8:$I$57,MATCH(B111,'Receipt'!$A$8:$A$57,0))&lt;&gt;"No"),"Order final status invalid",IF(COUNTIFS('Item Register'!$A$8:$A$57,INDEX('Receipt'!$B$8:$B$57,MATCH(B111,'Receipt'!$A$8:$A$57,0)))&lt;&gt;1,"Missing or duplicate Item ID",IF(INDEX('Item Register'!$C$8:$C$57,MATCH(INDEX('Receipt'!$B$8:$B$57,MATCH(B111,'Receipt'!$A$8:$A$57,0)),'Item Register'!$A$8:$A$57,0))&lt;&gt;INDEX('Receipt'!$C$8:$C$57,MATCH(B111,'Receipt'!$A$8:$A$57,0)),"Revision mismatch",IF(INDEX('Item Register'!$J$8:$J$57,MATCH(INDEX('Receipt'!$B$8:$B$57,MATCH(B111,'Receipt'!$A$8:$A$57,0)),'Item Register'!$A$8:$A$57,0))&lt;&gt;"Recorded","Item record incomplete","Linked")))))))))&lt;&gt;"Linked",IF(COUNTIFS('Receipt'!$A$8:$A$57,B111)&lt;&gt;1,"Missing or duplicate order line",IF(INDEX('Receipt'!$C$8:$C$57,MATCH(B111,'Receipt'!$A$8:$A$57,0))&lt;&gt;C111,"Revision mismatch",IF(OR(LEN(INDEX('Receipt'!$B$8:$B$57,MATCH(B111,'Receipt'!$A$8:$A$57,0))&amp;"")=0,LEN(INDEX('Receipt'!$C$8:$C$57,MATCH(B111,'Receipt'!$A$8:$A$57,0))&amp;"")=0,LEN(INDEX('Receipt'!$D$8:$D$57,MATCH(B111,'Receipt'!$A$8:$A$57,0))&amp;"")=0,LEN(INDEX('Receipt'!$E$8:$E$57,MATCH(B111,'Receipt'!$A$8:$A$57,0))&amp;"")=0,LEN(INDEX('Receipt'!$F$8:$F$57,MATCH(B111,'Receipt'!$A$8:$A$57,0))&amp;"")=0,LEN(INDEX('Receipt'!$G$8:$G$57,MATCH(B111,'Receipt'!$A$8:$A$57,0))&amp;"")=0,LEN(INDEX('Receipt'!$I$8:$I$57,MATCH(B111,'Receipt'!$A$8:$A$57,0))&amp;"")=0),"Order line incomplete",IF(AND(INDEX('Receipt'!$F$8:$F$57,MATCH(B111,'Receipt'!$A$8:$A$57,0))&lt;&gt;"Each",INDEX('Receipt'!$F$8:$F$57,MATCH(B111,'Receipt'!$A$8:$A$57,0))&lt;&gt;"Pack"),"Order unit invalid",IF(OR(NOT(ISNUMBER(INDEX('Receipt'!$G$8:$G$57,MATCH(B111,'Receipt'!$A$8:$A$57,0)))),INDEX('Receipt'!$G$8:$G$57,MATCH(B111,'Receipt'!$A$8:$A$57,0))&lt;=0,MOD(INDEX('Receipt'!$G$8:$G$57,MATCH(B111,'Receipt'!$A$8:$A$57,0)),1)&lt;&gt;0),"Order quantity must be positive whole",IF(AND(INDEX('Receipt'!$I$8:$I$57,MATCH(B111,'Receipt'!$A$8:$A$57,0))&lt;&gt;"Yes",INDEX('Receipt'!$I$8:$I$57,MATCH(B111,'Receipt'!$A$8:$A$57,0))&lt;&gt;"No"),"Order final status invalid",IF(COUNTIFS('Item Register'!$A$8:$A$57,INDEX('Receipt'!$B$8:$B$57,MATCH(B111,'Receipt'!$A$8:$A$57,0)))&lt;&gt;1,"Missing or duplicate Item ID",IF(INDEX('Item Register'!$C$8:$C$57,MATCH(INDEX('Receipt'!$B$8:$B$57,MATCH(B111,'Receipt'!$A$8:$A$57,0)),'Item Register'!$A$8:$A$57,0))&lt;&gt;INDEX('Receipt'!$C$8:$C$57,MATCH(B111,'Receipt'!$A$8:$A$57,0)),"Revision mismatch",IF(INDEX('Item Register'!$J$8:$J$57,MATCH(INDEX('Receipt'!$B$8:$B$57,MATCH(B111,'Receipt'!$A$8:$A$57,0)),'Item Register'!$A$8:$A$57,0))&lt;&gt;"Recorded","Item record incomplete","Linked"))))))))),"Receipt recorded"))))))))</x:f>
      </x:c>
      <x:c r="M111" s="1"/>
    </x:row>
    <x:row r="112" ht="38" customHeight="1">
      <x:c r="A112" s="23"/>
      <x:c r="B112" s="23"/>
      <x:c r="C112" s="23"/>
      <x:c r="D112" s="24"/>
      <x:c r="E112" s="22"/>
      <x:c r="F112" s="25"/>
      <x:c r="G112" s="25"/>
      <x:c r="H112" s="23"/>
      <x:c r="I112" s="23"/>
      <x:c r="J112" s="23"/>
      <x:c r="K112" s="24"/>
      <x:c r="L112" s="27" t="str">
        <x:f>IF(LEN(A112&amp;"")=0,IF(COUNTA(A112,B112,C112,D112,E112,F112,G112,H112,I112,J112,K112)=0,"","Enter Receipt event ID"),IF(COUNTIFS('Receipt'!$A$68:$A$117,A112)&lt;&gt;1,"Duplicate receipt event",IF(OR(LEN(B112&amp;"")=0,LEN(C112&amp;"")=0,LEN(D112&amp;"")=0,LEN(E112&amp;"")=0,LEN(F112&amp;"")=0,LEN(G112&amp;"")=0,LEN(H112&amp;"")=0,LEN(I112&amp;"")=0,LEN(J112&amp;"")=0,LEN(K112&amp;"")=0),"Complete physical receipt and review",IF(E112&lt;&gt;"Each","Record physical receipts in Each",IF(OR(OR(NOT(ISNUMBER(F112)),F112&lt;0,MOD(F112,1)&lt;&gt;0,NOT(ISNUMBER(G112)),G112&lt;0,MOD(G112,1)&lt;&gt;0),G112&gt;F112),"Invalid received or accepted piece count",IF(OR(NOT(ISNUMBER(D112)),D112&lt;=0,NOT(ISNUMBER(K112)),K112&lt;=0),"Enter valid receipt and review dates",IF(AND(G112&lt;F112,H112="None"),"Record damage or exclusion reference",IF(IF(COUNTIFS('Receipt'!$A$8:$A$57,B112)&lt;&gt;1,"Missing or duplicate order line",IF(INDEX('Receipt'!$C$8:$C$57,MATCH(B112,'Receipt'!$A$8:$A$57,0))&lt;&gt;C112,"Revision mismatch",IF(OR(LEN(INDEX('Receipt'!$B$8:$B$57,MATCH(B112,'Receipt'!$A$8:$A$57,0))&amp;"")=0,LEN(INDEX('Receipt'!$C$8:$C$57,MATCH(B112,'Receipt'!$A$8:$A$57,0))&amp;"")=0,LEN(INDEX('Receipt'!$D$8:$D$57,MATCH(B112,'Receipt'!$A$8:$A$57,0))&amp;"")=0,LEN(INDEX('Receipt'!$E$8:$E$57,MATCH(B112,'Receipt'!$A$8:$A$57,0))&amp;"")=0,LEN(INDEX('Receipt'!$F$8:$F$57,MATCH(B112,'Receipt'!$A$8:$A$57,0))&amp;"")=0,LEN(INDEX('Receipt'!$G$8:$G$57,MATCH(B112,'Receipt'!$A$8:$A$57,0))&amp;"")=0,LEN(INDEX('Receipt'!$I$8:$I$57,MATCH(B112,'Receipt'!$A$8:$A$57,0))&amp;"")=0),"Order line incomplete",IF(AND(INDEX('Receipt'!$F$8:$F$57,MATCH(B112,'Receipt'!$A$8:$A$57,0))&lt;&gt;"Each",INDEX('Receipt'!$F$8:$F$57,MATCH(B112,'Receipt'!$A$8:$A$57,0))&lt;&gt;"Pack"),"Order unit invalid",IF(OR(NOT(ISNUMBER(INDEX('Receipt'!$G$8:$G$57,MATCH(B112,'Receipt'!$A$8:$A$57,0)))),INDEX('Receipt'!$G$8:$G$57,MATCH(B112,'Receipt'!$A$8:$A$57,0))&lt;=0,MOD(INDEX('Receipt'!$G$8:$G$57,MATCH(B112,'Receipt'!$A$8:$A$57,0)),1)&lt;&gt;0),"Order quantity must be positive whole",IF(AND(INDEX('Receipt'!$I$8:$I$57,MATCH(B112,'Receipt'!$A$8:$A$57,0))&lt;&gt;"Yes",INDEX('Receipt'!$I$8:$I$57,MATCH(B112,'Receipt'!$A$8:$A$57,0))&lt;&gt;"No"),"Order final status invalid",IF(COUNTIFS('Item Register'!$A$8:$A$57,INDEX('Receipt'!$B$8:$B$57,MATCH(B112,'Receipt'!$A$8:$A$57,0)))&lt;&gt;1,"Missing or duplicate Item ID",IF(INDEX('Item Register'!$C$8:$C$57,MATCH(INDEX('Receipt'!$B$8:$B$57,MATCH(B112,'Receipt'!$A$8:$A$57,0)),'Item Register'!$A$8:$A$57,0))&lt;&gt;INDEX('Receipt'!$C$8:$C$57,MATCH(B112,'Receipt'!$A$8:$A$57,0)),"Revision mismatch",IF(INDEX('Item Register'!$J$8:$J$57,MATCH(INDEX('Receipt'!$B$8:$B$57,MATCH(B112,'Receipt'!$A$8:$A$57,0)),'Item Register'!$A$8:$A$57,0))&lt;&gt;"Recorded","Item record incomplete","Linked")))))))))&lt;&gt;"Linked",IF(COUNTIFS('Receipt'!$A$8:$A$57,B112)&lt;&gt;1,"Missing or duplicate order line",IF(INDEX('Receipt'!$C$8:$C$57,MATCH(B112,'Receipt'!$A$8:$A$57,0))&lt;&gt;C112,"Revision mismatch",IF(OR(LEN(INDEX('Receipt'!$B$8:$B$57,MATCH(B112,'Receipt'!$A$8:$A$57,0))&amp;"")=0,LEN(INDEX('Receipt'!$C$8:$C$57,MATCH(B112,'Receipt'!$A$8:$A$57,0))&amp;"")=0,LEN(INDEX('Receipt'!$D$8:$D$57,MATCH(B112,'Receipt'!$A$8:$A$57,0))&amp;"")=0,LEN(INDEX('Receipt'!$E$8:$E$57,MATCH(B112,'Receipt'!$A$8:$A$57,0))&amp;"")=0,LEN(INDEX('Receipt'!$F$8:$F$57,MATCH(B112,'Receipt'!$A$8:$A$57,0))&amp;"")=0,LEN(INDEX('Receipt'!$G$8:$G$57,MATCH(B112,'Receipt'!$A$8:$A$57,0))&amp;"")=0,LEN(INDEX('Receipt'!$I$8:$I$57,MATCH(B112,'Receipt'!$A$8:$A$57,0))&amp;"")=0),"Order line incomplete",IF(AND(INDEX('Receipt'!$F$8:$F$57,MATCH(B112,'Receipt'!$A$8:$A$57,0))&lt;&gt;"Each",INDEX('Receipt'!$F$8:$F$57,MATCH(B112,'Receipt'!$A$8:$A$57,0))&lt;&gt;"Pack"),"Order unit invalid",IF(OR(NOT(ISNUMBER(INDEX('Receipt'!$G$8:$G$57,MATCH(B112,'Receipt'!$A$8:$A$57,0)))),INDEX('Receipt'!$G$8:$G$57,MATCH(B112,'Receipt'!$A$8:$A$57,0))&lt;=0,MOD(INDEX('Receipt'!$G$8:$G$57,MATCH(B112,'Receipt'!$A$8:$A$57,0)),1)&lt;&gt;0),"Order quantity must be positive whole",IF(AND(INDEX('Receipt'!$I$8:$I$57,MATCH(B112,'Receipt'!$A$8:$A$57,0))&lt;&gt;"Yes",INDEX('Receipt'!$I$8:$I$57,MATCH(B112,'Receipt'!$A$8:$A$57,0))&lt;&gt;"No"),"Order final status invalid",IF(COUNTIFS('Item Register'!$A$8:$A$57,INDEX('Receipt'!$B$8:$B$57,MATCH(B112,'Receipt'!$A$8:$A$57,0)))&lt;&gt;1,"Missing or duplicate Item ID",IF(INDEX('Item Register'!$C$8:$C$57,MATCH(INDEX('Receipt'!$B$8:$B$57,MATCH(B112,'Receipt'!$A$8:$A$57,0)),'Item Register'!$A$8:$A$57,0))&lt;&gt;INDEX('Receipt'!$C$8:$C$57,MATCH(B112,'Receipt'!$A$8:$A$57,0)),"Revision mismatch",IF(INDEX('Item Register'!$J$8:$J$57,MATCH(INDEX('Receipt'!$B$8:$B$57,MATCH(B112,'Receipt'!$A$8:$A$57,0)),'Item Register'!$A$8:$A$57,0))&lt;&gt;"Recorded","Item record incomplete","Linked"))))))))),"Receipt recorded"))))))))</x:f>
      </x:c>
      <x:c r="M112" s="1"/>
    </x:row>
    <x:row r="113" ht="38" customHeight="1">
      <x:c r="A113" s="23"/>
      <x:c r="B113" s="23"/>
      <x:c r="C113" s="23"/>
      <x:c r="D113" s="24"/>
      <x:c r="E113" s="22"/>
      <x:c r="F113" s="25"/>
      <x:c r="G113" s="25"/>
      <x:c r="H113" s="23"/>
      <x:c r="I113" s="23"/>
      <x:c r="J113" s="23"/>
      <x:c r="K113" s="24"/>
      <x:c r="L113" s="27" t="str">
        <x:f>IF(LEN(A113&amp;"")=0,IF(COUNTA(A113,B113,C113,D113,E113,F113,G113,H113,I113,J113,K113)=0,"","Enter Receipt event ID"),IF(COUNTIFS('Receipt'!$A$68:$A$117,A113)&lt;&gt;1,"Duplicate receipt event",IF(OR(LEN(B113&amp;"")=0,LEN(C113&amp;"")=0,LEN(D113&amp;"")=0,LEN(E113&amp;"")=0,LEN(F113&amp;"")=0,LEN(G113&amp;"")=0,LEN(H113&amp;"")=0,LEN(I113&amp;"")=0,LEN(J113&amp;"")=0,LEN(K113&amp;"")=0),"Complete physical receipt and review",IF(E113&lt;&gt;"Each","Record physical receipts in Each",IF(OR(OR(NOT(ISNUMBER(F113)),F113&lt;0,MOD(F113,1)&lt;&gt;0,NOT(ISNUMBER(G113)),G113&lt;0,MOD(G113,1)&lt;&gt;0),G113&gt;F113),"Invalid received or accepted piece count",IF(OR(NOT(ISNUMBER(D113)),D113&lt;=0,NOT(ISNUMBER(K113)),K113&lt;=0),"Enter valid receipt and review dates",IF(AND(G113&lt;F113,H113="None"),"Record damage or exclusion reference",IF(IF(COUNTIFS('Receipt'!$A$8:$A$57,B113)&lt;&gt;1,"Missing or duplicate order line",IF(INDEX('Receipt'!$C$8:$C$57,MATCH(B113,'Receipt'!$A$8:$A$57,0))&lt;&gt;C113,"Revision mismatch",IF(OR(LEN(INDEX('Receipt'!$B$8:$B$57,MATCH(B113,'Receipt'!$A$8:$A$57,0))&amp;"")=0,LEN(INDEX('Receipt'!$C$8:$C$57,MATCH(B113,'Receipt'!$A$8:$A$57,0))&amp;"")=0,LEN(INDEX('Receipt'!$D$8:$D$57,MATCH(B113,'Receipt'!$A$8:$A$57,0))&amp;"")=0,LEN(INDEX('Receipt'!$E$8:$E$57,MATCH(B113,'Receipt'!$A$8:$A$57,0))&amp;"")=0,LEN(INDEX('Receipt'!$F$8:$F$57,MATCH(B113,'Receipt'!$A$8:$A$57,0))&amp;"")=0,LEN(INDEX('Receipt'!$G$8:$G$57,MATCH(B113,'Receipt'!$A$8:$A$57,0))&amp;"")=0,LEN(INDEX('Receipt'!$I$8:$I$57,MATCH(B113,'Receipt'!$A$8:$A$57,0))&amp;"")=0),"Order line incomplete",IF(AND(INDEX('Receipt'!$F$8:$F$57,MATCH(B113,'Receipt'!$A$8:$A$57,0))&lt;&gt;"Each",INDEX('Receipt'!$F$8:$F$57,MATCH(B113,'Receipt'!$A$8:$A$57,0))&lt;&gt;"Pack"),"Order unit invalid",IF(OR(NOT(ISNUMBER(INDEX('Receipt'!$G$8:$G$57,MATCH(B113,'Receipt'!$A$8:$A$57,0)))),INDEX('Receipt'!$G$8:$G$57,MATCH(B113,'Receipt'!$A$8:$A$57,0))&lt;=0,MOD(INDEX('Receipt'!$G$8:$G$57,MATCH(B113,'Receipt'!$A$8:$A$57,0)),1)&lt;&gt;0),"Order quantity must be positive whole",IF(AND(INDEX('Receipt'!$I$8:$I$57,MATCH(B113,'Receipt'!$A$8:$A$57,0))&lt;&gt;"Yes",INDEX('Receipt'!$I$8:$I$57,MATCH(B113,'Receipt'!$A$8:$A$57,0))&lt;&gt;"No"),"Order final status invalid",IF(COUNTIFS('Item Register'!$A$8:$A$57,INDEX('Receipt'!$B$8:$B$57,MATCH(B113,'Receipt'!$A$8:$A$57,0)))&lt;&gt;1,"Missing or duplicate Item ID",IF(INDEX('Item Register'!$C$8:$C$57,MATCH(INDEX('Receipt'!$B$8:$B$57,MATCH(B113,'Receipt'!$A$8:$A$57,0)),'Item Register'!$A$8:$A$57,0))&lt;&gt;INDEX('Receipt'!$C$8:$C$57,MATCH(B113,'Receipt'!$A$8:$A$57,0)),"Revision mismatch",IF(INDEX('Item Register'!$J$8:$J$57,MATCH(INDEX('Receipt'!$B$8:$B$57,MATCH(B113,'Receipt'!$A$8:$A$57,0)),'Item Register'!$A$8:$A$57,0))&lt;&gt;"Recorded","Item record incomplete","Linked")))))))))&lt;&gt;"Linked",IF(COUNTIFS('Receipt'!$A$8:$A$57,B113)&lt;&gt;1,"Missing or duplicate order line",IF(INDEX('Receipt'!$C$8:$C$57,MATCH(B113,'Receipt'!$A$8:$A$57,0))&lt;&gt;C113,"Revision mismatch",IF(OR(LEN(INDEX('Receipt'!$B$8:$B$57,MATCH(B113,'Receipt'!$A$8:$A$57,0))&amp;"")=0,LEN(INDEX('Receipt'!$C$8:$C$57,MATCH(B113,'Receipt'!$A$8:$A$57,0))&amp;"")=0,LEN(INDEX('Receipt'!$D$8:$D$57,MATCH(B113,'Receipt'!$A$8:$A$57,0))&amp;"")=0,LEN(INDEX('Receipt'!$E$8:$E$57,MATCH(B113,'Receipt'!$A$8:$A$57,0))&amp;"")=0,LEN(INDEX('Receipt'!$F$8:$F$57,MATCH(B113,'Receipt'!$A$8:$A$57,0))&amp;"")=0,LEN(INDEX('Receipt'!$G$8:$G$57,MATCH(B113,'Receipt'!$A$8:$A$57,0))&amp;"")=0,LEN(INDEX('Receipt'!$I$8:$I$57,MATCH(B113,'Receipt'!$A$8:$A$57,0))&amp;"")=0),"Order line incomplete",IF(AND(INDEX('Receipt'!$F$8:$F$57,MATCH(B113,'Receipt'!$A$8:$A$57,0))&lt;&gt;"Each",INDEX('Receipt'!$F$8:$F$57,MATCH(B113,'Receipt'!$A$8:$A$57,0))&lt;&gt;"Pack"),"Order unit invalid",IF(OR(NOT(ISNUMBER(INDEX('Receipt'!$G$8:$G$57,MATCH(B113,'Receipt'!$A$8:$A$57,0)))),INDEX('Receipt'!$G$8:$G$57,MATCH(B113,'Receipt'!$A$8:$A$57,0))&lt;=0,MOD(INDEX('Receipt'!$G$8:$G$57,MATCH(B113,'Receipt'!$A$8:$A$57,0)),1)&lt;&gt;0),"Order quantity must be positive whole",IF(AND(INDEX('Receipt'!$I$8:$I$57,MATCH(B113,'Receipt'!$A$8:$A$57,0))&lt;&gt;"Yes",INDEX('Receipt'!$I$8:$I$57,MATCH(B113,'Receipt'!$A$8:$A$57,0))&lt;&gt;"No"),"Order final status invalid",IF(COUNTIFS('Item Register'!$A$8:$A$57,INDEX('Receipt'!$B$8:$B$57,MATCH(B113,'Receipt'!$A$8:$A$57,0)))&lt;&gt;1,"Missing or duplicate Item ID",IF(INDEX('Item Register'!$C$8:$C$57,MATCH(INDEX('Receipt'!$B$8:$B$57,MATCH(B113,'Receipt'!$A$8:$A$57,0)),'Item Register'!$A$8:$A$57,0))&lt;&gt;INDEX('Receipt'!$C$8:$C$57,MATCH(B113,'Receipt'!$A$8:$A$57,0)),"Revision mismatch",IF(INDEX('Item Register'!$J$8:$J$57,MATCH(INDEX('Receipt'!$B$8:$B$57,MATCH(B113,'Receipt'!$A$8:$A$57,0)),'Item Register'!$A$8:$A$57,0))&lt;&gt;"Recorded","Item record incomplete","Linked"))))))))),"Receipt recorded"))))))))</x:f>
      </x:c>
      <x:c r="M113" s="1"/>
    </x:row>
    <x:row r="114" ht="38" customHeight="1">
      <x:c r="A114" s="23"/>
      <x:c r="B114" s="23"/>
      <x:c r="C114" s="23"/>
      <x:c r="D114" s="24"/>
      <x:c r="E114" s="22"/>
      <x:c r="F114" s="25"/>
      <x:c r="G114" s="25"/>
      <x:c r="H114" s="23"/>
      <x:c r="I114" s="23"/>
      <x:c r="J114" s="23"/>
      <x:c r="K114" s="24"/>
      <x:c r="L114" s="27" t="str">
        <x:f>IF(LEN(A114&amp;"")=0,IF(COUNTA(A114,B114,C114,D114,E114,F114,G114,H114,I114,J114,K114)=0,"","Enter Receipt event ID"),IF(COUNTIFS('Receipt'!$A$68:$A$117,A114)&lt;&gt;1,"Duplicate receipt event",IF(OR(LEN(B114&amp;"")=0,LEN(C114&amp;"")=0,LEN(D114&amp;"")=0,LEN(E114&amp;"")=0,LEN(F114&amp;"")=0,LEN(G114&amp;"")=0,LEN(H114&amp;"")=0,LEN(I114&amp;"")=0,LEN(J114&amp;"")=0,LEN(K114&amp;"")=0),"Complete physical receipt and review",IF(E114&lt;&gt;"Each","Record physical receipts in Each",IF(OR(OR(NOT(ISNUMBER(F114)),F114&lt;0,MOD(F114,1)&lt;&gt;0,NOT(ISNUMBER(G114)),G114&lt;0,MOD(G114,1)&lt;&gt;0),G114&gt;F114),"Invalid received or accepted piece count",IF(OR(NOT(ISNUMBER(D114)),D114&lt;=0,NOT(ISNUMBER(K114)),K114&lt;=0),"Enter valid receipt and review dates",IF(AND(G114&lt;F114,H114="None"),"Record damage or exclusion reference",IF(IF(COUNTIFS('Receipt'!$A$8:$A$57,B114)&lt;&gt;1,"Missing or duplicate order line",IF(INDEX('Receipt'!$C$8:$C$57,MATCH(B114,'Receipt'!$A$8:$A$57,0))&lt;&gt;C114,"Revision mismatch",IF(OR(LEN(INDEX('Receipt'!$B$8:$B$57,MATCH(B114,'Receipt'!$A$8:$A$57,0))&amp;"")=0,LEN(INDEX('Receipt'!$C$8:$C$57,MATCH(B114,'Receipt'!$A$8:$A$57,0))&amp;"")=0,LEN(INDEX('Receipt'!$D$8:$D$57,MATCH(B114,'Receipt'!$A$8:$A$57,0))&amp;"")=0,LEN(INDEX('Receipt'!$E$8:$E$57,MATCH(B114,'Receipt'!$A$8:$A$57,0))&amp;"")=0,LEN(INDEX('Receipt'!$F$8:$F$57,MATCH(B114,'Receipt'!$A$8:$A$57,0))&amp;"")=0,LEN(INDEX('Receipt'!$G$8:$G$57,MATCH(B114,'Receipt'!$A$8:$A$57,0))&amp;"")=0,LEN(INDEX('Receipt'!$I$8:$I$57,MATCH(B114,'Receipt'!$A$8:$A$57,0))&amp;"")=0),"Order line incomplete",IF(AND(INDEX('Receipt'!$F$8:$F$57,MATCH(B114,'Receipt'!$A$8:$A$57,0))&lt;&gt;"Each",INDEX('Receipt'!$F$8:$F$57,MATCH(B114,'Receipt'!$A$8:$A$57,0))&lt;&gt;"Pack"),"Order unit invalid",IF(OR(NOT(ISNUMBER(INDEX('Receipt'!$G$8:$G$57,MATCH(B114,'Receipt'!$A$8:$A$57,0)))),INDEX('Receipt'!$G$8:$G$57,MATCH(B114,'Receipt'!$A$8:$A$57,0))&lt;=0,MOD(INDEX('Receipt'!$G$8:$G$57,MATCH(B114,'Receipt'!$A$8:$A$57,0)),1)&lt;&gt;0),"Order quantity must be positive whole",IF(AND(INDEX('Receipt'!$I$8:$I$57,MATCH(B114,'Receipt'!$A$8:$A$57,0))&lt;&gt;"Yes",INDEX('Receipt'!$I$8:$I$57,MATCH(B114,'Receipt'!$A$8:$A$57,0))&lt;&gt;"No"),"Order final status invalid",IF(COUNTIFS('Item Register'!$A$8:$A$57,INDEX('Receipt'!$B$8:$B$57,MATCH(B114,'Receipt'!$A$8:$A$57,0)))&lt;&gt;1,"Missing or duplicate Item ID",IF(INDEX('Item Register'!$C$8:$C$57,MATCH(INDEX('Receipt'!$B$8:$B$57,MATCH(B114,'Receipt'!$A$8:$A$57,0)),'Item Register'!$A$8:$A$57,0))&lt;&gt;INDEX('Receipt'!$C$8:$C$57,MATCH(B114,'Receipt'!$A$8:$A$57,0)),"Revision mismatch",IF(INDEX('Item Register'!$J$8:$J$57,MATCH(INDEX('Receipt'!$B$8:$B$57,MATCH(B114,'Receipt'!$A$8:$A$57,0)),'Item Register'!$A$8:$A$57,0))&lt;&gt;"Recorded","Item record incomplete","Linked")))))))))&lt;&gt;"Linked",IF(COUNTIFS('Receipt'!$A$8:$A$57,B114)&lt;&gt;1,"Missing or duplicate order line",IF(INDEX('Receipt'!$C$8:$C$57,MATCH(B114,'Receipt'!$A$8:$A$57,0))&lt;&gt;C114,"Revision mismatch",IF(OR(LEN(INDEX('Receipt'!$B$8:$B$57,MATCH(B114,'Receipt'!$A$8:$A$57,0))&amp;"")=0,LEN(INDEX('Receipt'!$C$8:$C$57,MATCH(B114,'Receipt'!$A$8:$A$57,0))&amp;"")=0,LEN(INDEX('Receipt'!$D$8:$D$57,MATCH(B114,'Receipt'!$A$8:$A$57,0))&amp;"")=0,LEN(INDEX('Receipt'!$E$8:$E$57,MATCH(B114,'Receipt'!$A$8:$A$57,0))&amp;"")=0,LEN(INDEX('Receipt'!$F$8:$F$57,MATCH(B114,'Receipt'!$A$8:$A$57,0))&amp;"")=0,LEN(INDEX('Receipt'!$G$8:$G$57,MATCH(B114,'Receipt'!$A$8:$A$57,0))&amp;"")=0,LEN(INDEX('Receipt'!$I$8:$I$57,MATCH(B114,'Receipt'!$A$8:$A$57,0))&amp;"")=0),"Order line incomplete",IF(AND(INDEX('Receipt'!$F$8:$F$57,MATCH(B114,'Receipt'!$A$8:$A$57,0))&lt;&gt;"Each",INDEX('Receipt'!$F$8:$F$57,MATCH(B114,'Receipt'!$A$8:$A$57,0))&lt;&gt;"Pack"),"Order unit invalid",IF(OR(NOT(ISNUMBER(INDEX('Receipt'!$G$8:$G$57,MATCH(B114,'Receipt'!$A$8:$A$57,0)))),INDEX('Receipt'!$G$8:$G$57,MATCH(B114,'Receipt'!$A$8:$A$57,0))&lt;=0,MOD(INDEX('Receipt'!$G$8:$G$57,MATCH(B114,'Receipt'!$A$8:$A$57,0)),1)&lt;&gt;0),"Order quantity must be positive whole",IF(AND(INDEX('Receipt'!$I$8:$I$57,MATCH(B114,'Receipt'!$A$8:$A$57,0))&lt;&gt;"Yes",INDEX('Receipt'!$I$8:$I$57,MATCH(B114,'Receipt'!$A$8:$A$57,0))&lt;&gt;"No"),"Order final status invalid",IF(COUNTIFS('Item Register'!$A$8:$A$57,INDEX('Receipt'!$B$8:$B$57,MATCH(B114,'Receipt'!$A$8:$A$57,0)))&lt;&gt;1,"Missing or duplicate Item ID",IF(INDEX('Item Register'!$C$8:$C$57,MATCH(INDEX('Receipt'!$B$8:$B$57,MATCH(B114,'Receipt'!$A$8:$A$57,0)),'Item Register'!$A$8:$A$57,0))&lt;&gt;INDEX('Receipt'!$C$8:$C$57,MATCH(B114,'Receipt'!$A$8:$A$57,0)),"Revision mismatch",IF(INDEX('Item Register'!$J$8:$J$57,MATCH(INDEX('Receipt'!$B$8:$B$57,MATCH(B114,'Receipt'!$A$8:$A$57,0)),'Item Register'!$A$8:$A$57,0))&lt;&gt;"Recorded","Item record incomplete","Linked"))))))))),"Receipt recorded"))))))))</x:f>
      </x:c>
      <x:c r="M114" s="1"/>
    </x:row>
    <x:row r="115" ht="38" customHeight="1">
      <x:c r="A115" s="23"/>
      <x:c r="B115" s="23"/>
      <x:c r="C115" s="23"/>
      <x:c r="D115" s="24"/>
      <x:c r="E115" s="22"/>
      <x:c r="F115" s="25"/>
      <x:c r="G115" s="25"/>
      <x:c r="H115" s="23"/>
      <x:c r="I115" s="23"/>
      <x:c r="J115" s="23"/>
      <x:c r="K115" s="24"/>
      <x:c r="L115" s="27" t="str">
        <x:f>IF(LEN(A115&amp;"")=0,IF(COUNTA(A115,B115,C115,D115,E115,F115,G115,H115,I115,J115,K115)=0,"","Enter Receipt event ID"),IF(COUNTIFS('Receipt'!$A$68:$A$117,A115)&lt;&gt;1,"Duplicate receipt event",IF(OR(LEN(B115&amp;"")=0,LEN(C115&amp;"")=0,LEN(D115&amp;"")=0,LEN(E115&amp;"")=0,LEN(F115&amp;"")=0,LEN(G115&amp;"")=0,LEN(H115&amp;"")=0,LEN(I115&amp;"")=0,LEN(J115&amp;"")=0,LEN(K115&amp;"")=0),"Complete physical receipt and review",IF(E115&lt;&gt;"Each","Record physical receipts in Each",IF(OR(OR(NOT(ISNUMBER(F115)),F115&lt;0,MOD(F115,1)&lt;&gt;0,NOT(ISNUMBER(G115)),G115&lt;0,MOD(G115,1)&lt;&gt;0),G115&gt;F115),"Invalid received or accepted piece count",IF(OR(NOT(ISNUMBER(D115)),D115&lt;=0,NOT(ISNUMBER(K115)),K115&lt;=0),"Enter valid receipt and review dates",IF(AND(G115&lt;F115,H115="None"),"Record damage or exclusion reference",IF(IF(COUNTIFS('Receipt'!$A$8:$A$57,B115)&lt;&gt;1,"Missing or duplicate order line",IF(INDEX('Receipt'!$C$8:$C$57,MATCH(B115,'Receipt'!$A$8:$A$57,0))&lt;&gt;C115,"Revision mismatch",IF(OR(LEN(INDEX('Receipt'!$B$8:$B$57,MATCH(B115,'Receipt'!$A$8:$A$57,0))&amp;"")=0,LEN(INDEX('Receipt'!$C$8:$C$57,MATCH(B115,'Receipt'!$A$8:$A$57,0))&amp;"")=0,LEN(INDEX('Receipt'!$D$8:$D$57,MATCH(B115,'Receipt'!$A$8:$A$57,0))&amp;"")=0,LEN(INDEX('Receipt'!$E$8:$E$57,MATCH(B115,'Receipt'!$A$8:$A$57,0))&amp;"")=0,LEN(INDEX('Receipt'!$F$8:$F$57,MATCH(B115,'Receipt'!$A$8:$A$57,0))&amp;"")=0,LEN(INDEX('Receipt'!$G$8:$G$57,MATCH(B115,'Receipt'!$A$8:$A$57,0))&amp;"")=0,LEN(INDEX('Receipt'!$I$8:$I$57,MATCH(B115,'Receipt'!$A$8:$A$57,0))&amp;"")=0),"Order line incomplete",IF(AND(INDEX('Receipt'!$F$8:$F$57,MATCH(B115,'Receipt'!$A$8:$A$57,0))&lt;&gt;"Each",INDEX('Receipt'!$F$8:$F$57,MATCH(B115,'Receipt'!$A$8:$A$57,0))&lt;&gt;"Pack"),"Order unit invalid",IF(OR(NOT(ISNUMBER(INDEX('Receipt'!$G$8:$G$57,MATCH(B115,'Receipt'!$A$8:$A$57,0)))),INDEX('Receipt'!$G$8:$G$57,MATCH(B115,'Receipt'!$A$8:$A$57,0))&lt;=0,MOD(INDEX('Receipt'!$G$8:$G$57,MATCH(B115,'Receipt'!$A$8:$A$57,0)),1)&lt;&gt;0),"Order quantity must be positive whole",IF(AND(INDEX('Receipt'!$I$8:$I$57,MATCH(B115,'Receipt'!$A$8:$A$57,0))&lt;&gt;"Yes",INDEX('Receipt'!$I$8:$I$57,MATCH(B115,'Receipt'!$A$8:$A$57,0))&lt;&gt;"No"),"Order final status invalid",IF(COUNTIFS('Item Register'!$A$8:$A$57,INDEX('Receipt'!$B$8:$B$57,MATCH(B115,'Receipt'!$A$8:$A$57,0)))&lt;&gt;1,"Missing or duplicate Item ID",IF(INDEX('Item Register'!$C$8:$C$57,MATCH(INDEX('Receipt'!$B$8:$B$57,MATCH(B115,'Receipt'!$A$8:$A$57,0)),'Item Register'!$A$8:$A$57,0))&lt;&gt;INDEX('Receipt'!$C$8:$C$57,MATCH(B115,'Receipt'!$A$8:$A$57,0)),"Revision mismatch",IF(INDEX('Item Register'!$J$8:$J$57,MATCH(INDEX('Receipt'!$B$8:$B$57,MATCH(B115,'Receipt'!$A$8:$A$57,0)),'Item Register'!$A$8:$A$57,0))&lt;&gt;"Recorded","Item record incomplete","Linked")))))))))&lt;&gt;"Linked",IF(COUNTIFS('Receipt'!$A$8:$A$57,B115)&lt;&gt;1,"Missing or duplicate order line",IF(INDEX('Receipt'!$C$8:$C$57,MATCH(B115,'Receipt'!$A$8:$A$57,0))&lt;&gt;C115,"Revision mismatch",IF(OR(LEN(INDEX('Receipt'!$B$8:$B$57,MATCH(B115,'Receipt'!$A$8:$A$57,0))&amp;"")=0,LEN(INDEX('Receipt'!$C$8:$C$57,MATCH(B115,'Receipt'!$A$8:$A$57,0))&amp;"")=0,LEN(INDEX('Receipt'!$D$8:$D$57,MATCH(B115,'Receipt'!$A$8:$A$57,0))&amp;"")=0,LEN(INDEX('Receipt'!$E$8:$E$57,MATCH(B115,'Receipt'!$A$8:$A$57,0))&amp;"")=0,LEN(INDEX('Receipt'!$F$8:$F$57,MATCH(B115,'Receipt'!$A$8:$A$57,0))&amp;"")=0,LEN(INDEX('Receipt'!$G$8:$G$57,MATCH(B115,'Receipt'!$A$8:$A$57,0))&amp;"")=0,LEN(INDEX('Receipt'!$I$8:$I$57,MATCH(B115,'Receipt'!$A$8:$A$57,0))&amp;"")=0),"Order line incomplete",IF(AND(INDEX('Receipt'!$F$8:$F$57,MATCH(B115,'Receipt'!$A$8:$A$57,0))&lt;&gt;"Each",INDEX('Receipt'!$F$8:$F$57,MATCH(B115,'Receipt'!$A$8:$A$57,0))&lt;&gt;"Pack"),"Order unit invalid",IF(OR(NOT(ISNUMBER(INDEX('Receipt'!$G$8:$G$57,MATCH(B115,'Receipt'!$A$8:$A$57,0)))),INDEX('Receipt'!$G$8:$G$57,MATCH(B115,'Receipt'!$A$8:$A$57,0))&lt;=0,MOD(INDEX('Receipt'!$G$8:$G$57,MATCH(B115,'Receipt'!$A$8:$A$57,0)),1)&lt;&gt;0),"Order quantity must be positive whole",IF(AND(INDEX('Receipt'!$I$8:$I$57,MATCH(B115,'Receipt'!$A$8:$A$57,0))&lt;&gt;"Yes",INDEX('Receipt'!$I$8:$I$57,MATCH(B115,'Receipt'!$A$8:$A$57,0))&lt;&gt;"No"),"Order final status invalid",IF(COUNTIFS('Item Register'!$A$8:$A$57,INDEX('Receipt'!$B$8:$B$57,MATCH(B115,'Receipt'!$A$8:$A$57,0)))&lt;&gt;1,"Missing or duplicate Item ID",IF(INDEX('Item Register'!$C$8:$C$57,MATCH(INDEX('Receipt'!$B$8:$B$57,MATCH(B115,'Receipt'!$A$8:$A$57,0)),'Item Register'!$A$8:$A$57,0))&lt;&gt;INDEX('Receipt'!$C$8:$C$57,MATCH(B115,'Receipt'!$A$8:$A$57,0)),"Revision mismatch",IF(INDEX('Item Register'!$J$8:$J$57,MATCH(INDEX('Receipt'!$B$8:$B$57,MATCH(B115,'Receipt'!$A$8:$A$57,0)),'Item Register'!$A$8:$A$57,0))&lt;&gt;"Recorded","Item record incomplete","Linked"))))))))),"Receipt recorded"))))))))</x:f>
      </x:c>
      <x:c r="M115" s="1"/>
    </x:row>
    <x:row r="116" ht="38" customHeight="1">
      <x:c r="A116" s="23"/>
      <x:c r="B116" s="23"/>
      <x:c r="C116" s="23"/>
      <x:c r="D116" s="24"/>
      <x:c r="E116" s="22"/>
      <x:c r="F116" s="25"/>
      <x:c r="G116" s="25"/>
      <x:c r="H116" s="23"/>
      <x:c r="I116" s="23"/>
      <x:c r="J116" s="23"/>
      <x:c r="K116" s="24"/>
      <x:c r="L116" s="27" t="str">
        <x:f>IF(LEN(A116&amp;"")=0,IF(COUNTA(A116,B116,C116,D116,E116,F116,G116,H116,I116,J116,K116)=0,"","Enter Receipt event ID"),IF(COUNTIFS('Receipt'!$A$68:$A$117,A116)&lt;&gt;1,"Duplicate receipt event",IF(OR(LEN(B116&amp;"")=0,LEN(C116&amp;"")=0,LEN(D116&amp;"")=0,LEN(E116&amp;"")=0,LEN(F116&amp;"")=0,LEN(G116&amp;"")=0,LEN(H116&amp;"")=0,LEN(I116&amp;"")=0,LEN(J116&amp;"")=0,LEN(K116&amp;"")=0),"Complete physical receipt and review",IF(E116&lt;&gt;"Each","Record physical receipts in Each",IF(OR(OR(NOT(ISNUMBER(F116)),F116&lt;0,MOD(F116,1)&lt;&gt;0,NOT(ISNUMBER(G116)),G116&lt;0,MOD(G116,1)&lt;&gt;0),G116&gt;F116),"Invalid received or accepted piece count",IF(OR(NOT(ISNUMBER(D116)),D116&lt;=0,NOT(ISNUMBER(K116)),K116&lt;=0),"Enter valid receipt and review dates",IF(AND(G116&lt;F116,H116="None"),"Record damage or exclusion reference",IF(IF(COUNTIFS('Receipt'!$A$8:$A$57,B116)&lt;&gt;1,"Missing or duplicate order line",IF(INDEX('Receipt'!$C$8:$C$57,MATCH(B116,'Receipt'!$A$8:$A$57,0))&lt;&gt;C116,"Revision mismatch",IF(OR(LEN(INDEX('Receipt'!$B$8:$B$57,MATCH(B116,'Receipt'!$A$8:$A$57,0))&amp;"")=0,LEN(INDEX('Receipt'!$C$8:$C$57,MATCH(B116,'Receipt'!$A$8:$A$57,0))&amp;"")=0,LEN(INDEX('Receipt'!$D$8:$D$57,MATCH(B116,'Receipt'!$A$8:$A$57,0))&amp;"")=0,LEN(INDEX('Receipt'!$E$8:$E$57,MATCH(B116,'Receipt'!$A$8:$A$57,0))&amp;"")=0,LEN(INDEX('Receipt'!$F$8:$F$57,MATCH(B116,'Receipt'!$A$8:$A$57,0))&amp;"")=0,LEN(INDEX('Receipt'!$G$8:$G$57,MATCH(B116,'Receipt'!$A$8:$A$57,0))&amp;"")=0,LEN(INDEX('Receipt'!$I$8:$I$57,MATCH(B116,'Receipt'!$A$8:$A$57,0))&amp;"")=0),"Order line incomplete",IF(AND(INDEX('Receipt'!$F$8:$F$57,MATCH(B116,'Receipt'!$A$8:$A$57,0))&lt;&gt;"Each",INDEX('Receipt'!$F$8:$F$57,MATCH(B116,'Receipt'!$A$8:$A$57,0))&lt;&gt;"Pack"),"Order unit invalid",IF(OR(NOT(ISNUMBER(INDEX('Receipt'!$G$8:$G$57,MATCH(B116,'Receipt'!$A$8:$A$57,0)))),INDEX('Receipt'!$G$8:$G$57,MATCH(B116,'Receipt'!$A$8:$A$57,0))&lt;=0,MOD(INDEX('Receipt'!$G$8:$G$57,MATCH(B116,'Receipt'!$A$8:$A$57,0)),1)&lt;&gt;0),"Order quantity must be positive whole",IF(AND(INDEX('Receipt'!$I$8:$I$57,MATCH(B116,'Receipt'!$A$8:$A$57,0))&lt;&gt;"Yes",INDEX('Receipt'!$I$8:$I$57,MATCH(B116,'Receipt'!$A$8:$A$57,0))&lt;&gt;"No"),"Order final status invalid",IF(COUNTIFS('Item Register'!$A$8:$A$57,INDEX('Receipt'!$B$8:$B$57,MATCH(B116,'Receipt'!$A$8:$A$57,0)))&lt;&gt;1,"Missing or duplicate Item ID",IF(INDEX('Item Register'!$C$8:$C$57,MATCH(INDEX('Receipt'!$B$8:$B$57,MATCH(B116,'Receipt'!$A$8:$A$57,0)),'Item Register'!$A$8:$A$57,0))&lt;&gt;INDEX('Receipt'!$C$8:$C$57,MATCH(B116,'Receipt'!$A$8:$A$57,0)),"Revision mismatch",IF(INDEX('Item Register'!$J$8:$J$57,MATCH(INDEX('Receipt'!$B$8:$B$57,MATCH(B116,'Receipt'!$A$8:$A$57,0)),'Item Register'!$A$8:$A$57,0))&lt;&gt;"Recorded","Item record incomplete","Linked")))))))))&lt;&gt;"Linked",IF(COUNTIFS('Receipt'!$A$8:$A$57,B116)&lt;&gt;1,"Missing or duplicate order line",IF(INDEX('Receipt'!$C$8:$C$57,MATCH(B116,'Receipt'!$A$8:$A$57,0))&lt;&gt;C116,"Revision mismatch",IF(OR(LEN(INDEX('Receipt'!$B$8:$B$57,MATCH(B116,'Receipt'!$A$8:$A$57,0))&amp;"")=0,LEN(INDEX('Receipt'!$C$8:$C$57,MATCH(B116,'Receipt'!$A$8:$A$57,0))&amp;"")=0,LEN(INDEX('Receipt'!$D$8:$D$57,MATCH(B116,'Receipt'!$A$8:$A$57,0))&amp;"")=0,LEN(INDEX('Receipt'!$E$8:$E$57,MATCH(B116,'Receipt'!$A$8:$A$57,0))&amp;"")=0,LEN(INDEX('Receipt'!$F$8:$F$57,MATCH(B116,'Receipt'!$A$8:$A$57,0))&amp;"")=0,LEN(INDEX('Receipt'!$G$8:$G$57,MATCH(B116,'Receipt'!$A$8:$A$57,0))&amp;"")=0,LEN(INDEX('Receipt'!$I$8:$I$57,MATCH(B116,'Receipt'!$A$8:$A$57,0))&amp;"")=0),"Order line incomplete",IF(AND(INDEX('Receipt'!$F$8:$F$57,MATCH(B116,'Receipt'!$A$8:$A$57,0))&lt;&gt;"Each",INDEX('Receipt'!$F$8:$F$57,MATCH(B116,'Receipt'!$A$8:$A$57,0))&lt;&gt;"Pack"),"Order unit invalid",IF(OR(NOT(ISNUMBER(INDEX('Receipt'!$G$8:$G$57,MATCH(B116,'Receipt'!$A$8:$A$57,0)))),INDEX('Receipt'!$G$8:$G$57,MATCH(B116,'Receipt'!$A$8:$A$57,0))&lt;=0,MOD(INDEX('Receipt'!$G$8:$G$57,MATCH(B116,'Receipt'!$A$8:$A$57,0)),1)&lt;&gt;0),"Order quantity must be positive whole",IF(AND(INDEX('Receipt'!$I$8:$I$57,MATCH(B116,'Receipt'!$A$8:$A$57,0))&lt;&gt;"Yes",INDEX('Receipt'!$I$8:$I$57,MATCH(B116,'Receipt'!$A$8:$A$57,0))&lt;&gt;"No"),"Order final status invalid",IF(COUNTIFS('Item Register'!$A$8:$A$57,INDEX('Receipt'!$B$8:$B$57,MATCH(B116,'Receipt'!$A$8:$A$57,0)))&lt;&gt;1,"Missing or duplicate Item ID",IF(INDEX('Item Register'!$C$8:$C$57,MATCH(INDEX('Receipt'!$B$8:$B$57,MATCH(B116,'Receipt'!$A$8:$A$57,0)),'Item Register'!$A$8:$A$57,0))&lt;&gt;INDEX('Receipt'!$C$8:$C$57,MATCH(B116,'Receipt'!$A$8:$A$57,0)),"Revision mismatch",IF(INDEX('Item Register'!$J$8:$J$57,MATCH(INDEX('Receipt'!$B$8:$B$57,MATCH(B116,'Receipt'!$A$8:$A$57,0)),'Item Register'!$A$8:$A$57,0))&lt;&gt;"Recorded","Item record incomplete","Linked"))))))))),"Receipt recorded"))))))))</x:f>
      </x:c>
      <x:c r="M116" s="1"/>
    </x:row>
    <x:row r="117" ht="38" customHeight="1">
      <x:c r="A117" s="23"/>
      <x:c r="B117" s="23"/>
      <x:c r="C117" s="23"/>
      <x:c r="D117" s="24"/>
      <x:c r="E117" s="22"/>
      <x:c r="F117" s="25"/>
      <x:c r="G117" s="25"/>
      <x:c r="H117" s="23"/>
      <x:c r="I117" s="23"/>
      <x:c r="J117" s="23"/>
      <x:c r="K117" s="24"/>
      <x:c r="L117" s="27" t="str">
        <x:f>IF(LEN(A117&amp;"")=0,IF(COUNTA(A117,B117,C117,D117,E117,F117,G117,H117,I117,J117,K117)=0,"","Enter Receipt event ID"),IF(COUNTIFS('Receipt'!$A$68:$A$117,A117)&lt;&gt;1,"Duplicate receipt event",IF(OR(LEN(B117&amp;"")=0,LEN(C117&amp;"")=0,LEN(D117&amp;"")=0,LEN(E117&amp;"")=0,LEN(F117&amp;"")=0,LEN(G117&amp;"")=0,LEN(H117&amp;"")=0,LEN(I117&amp;"")=0,LEN(J117&amp;"")=0,LEN(K117&amp;"")=0),"Complete physical receipt and review",IF(E117&lt;&gt;"Each","Record physical receipts in Each",IF(OR(OR(NOT(ISNUMBER(F117)),F117&lt;0,MOD(F117,1)&lt;&gt;0,NOT(ISNUMBER(G117)),G117&lt;0,MOD(G117,1)&lt;&gt;0),G117&gt;F117),"Invalid received or accepted piece count",IF(OR(NOT(ISNUMBER(D117)),D117&lt;=0,NOT(ISNUMBER(K117)),K117&lt;=0),"Enter valid receipt and review dates",IF(AND(G117&lt;F117,H117="None"),"Record damage or exclusion reference",IF(IF(COUNTIFS('Receipt'!$A$8:$A$57,B117)&lt;&gt;1,"Missing or duplicate order line",IF(INDEX('Receipt'!$C$8:$C$57,MATCH(B117,'Receipt'!$A$8:$A$57,0))&lt;&gt;C117,"Revision mismatch",IF(OR(LEN(INDEX('Receipt'!$B$8:$B$57,MATCH(B117,'Receipt'!$A$8:$A$57,0))&amp;"")=0,LEN(INDEX('Receipt'!$C$8:$C$57,MATCH(B117,'Receipt'!$A$8:$A$57,0))&amp;"")=0,LEN(INDEX('Receipt'!$D$8:$D$57,MATCH(B117,'Receipt'!$A$8:$A$57,0))&amp;"")=0,LEN(INDEX('Receipt'!$E$8:$E$57,MATCH(B117,'Receipt'!$A$8:$A$57,0))&amp;"")=0,LEN(INDEX('Receipt'!$F$8:$F$57,MATCH(B117,'Receipt'!$A$8:$A$57,0))&amp;"")=0,LEN(INDEX('Receipt'!$G$8:$G$57,MATCH(B117,'Receipt'!$A$8:$A$57,0))&amp;"")=0,LEN(INDEX('Receipt'!$I$8:$I$57,MATCH(B117,'Receipt'!$A$8:$A$57,0))&amp;"")=0),"Order line incomplete",IF(AND(INDEX('Receipt'!$F$8:$F$57,MATCH(B117,'Receipt'!$A$8:$A$57,0))&lt;&gt;"Each",INDEX('Receipt'!$F$8:$F$57,MATCH(B117,'Receipt'!$A$8:$A$57,0))&lt;&gt;"Pack"),"Order unit invalid",IF(OR(NOT(ISNUMBER(INDEX('Receipt'!$G$8:$G$57,MATCH(B117,'Receipt'!$A$8:$A$57,0)))),INDEX('Receipt'!$G$8:$G$57,MATCH(B117,'Receipt'!$A$8:$A$57,0))&lt;=0,MOD(INDEX('Receipt'!$G$8:$G$57,MATCH(B117,'Receipt'!$A$8:$A$57,0)),1)&lt;&gt;0),"Order quantity must be positive whole",IF(AND(INDEX('Receipt'!$I$8:$I$57,MATCH(B117,'Receipt'!$A$8:$A$57,0))&lt;&gt;"Yes",INDEX('Receipt'!$I$8:$I$57,MATCH(B117,'Receipt'!$A$8:$A$57,0))&lt;&gt;"No"),"Order final status invalid",IF(COUNTIFS('Item Register'!$A$8:$A$57,INDEX('Receipt'!$B$8:$B$57,MATCH(B117,'Receipt'!$A$8:$A$57,0)))&lt;&gt;1,"Missing or duplicate Item ID",IF(INDEX('Item Register'!$C$8:$C$57,MATCH(INDEX('Receipt'!$B$8:$B$57,MATCH(B117,'Receipt'!$A$8:$A$57,0)),'Item Register'!$A$8:$A$57,0))&lt;&gt;INDEX('Receipt'!$C$8:$C$57,MATCH(B117,'Receipt'!$A$8:$A$57,0)),"Revision mismatch",IF(INDEX('Item Register'!$J$8:$J$57,MATCH(INDEX('Receipt'!$B$8:$B$57,MATCH(B117,'Receipt'!$A$8:$A$57,0)),'Item Register'!$A$8:$A$57,0))&lt;&gt;"Recorded","Item record incomplete","Linked")))))))))&lt;&gt;"Linked",IF(COUNTIFS('Receipt'!$A$8:$A$57,B117)&lt;&gt;1,"Missing or duplicate order line",IF(INDEX('Receipt'!$C$8:$C$57,MATCH(B117,'Receipt'!$A$8:$A$57,0))&lt;&gt;C117,"Revision mismatch",IF(OR(LEN(INDEX('Receipt'!$B$8:$B$57,MATCH(B117,'Receipt'!$A$8:$A$57,0))&amp;"")=0,LEN(INDEX('Receipt'!$C$8:$C$57,MATCH(B117,'Receipt'!$A$8:$A$57,0))&amp;"")=0,LEN(INDEX('Receipt'!$D$8:$D$57,MATCH(B117,'Receipt'!$A$8:$A$57,0))&amp;"")=0,LEN(INDEX('Receipt'!$E$8:$E$57,MATCH(B117,'Receipt'!$A$8:$A$57,0))&amp;"")=0,LEN(INDEX('Receipt'!$F$8:$F$57,MATCH(B117,'Receipt'!$A$8:$A$57,0))&amp;"")=0,LEN(INDEX('Receipt'!$G$8:$G$57,MATCH(B117,'Receipt'!$A$8:$A$57,0))&amp;"")=0,LEN(INDEX('Receipt'!$I$8:$I$57,MATCH(B117,'Receipt'!$A$8:$A$57,0))&amp;"")=0),"Order line incomplete",IF(AND(INDEX('Receipt'!$F$8:$F$57,MATCH(B117,'Receipt'!$A$8:$A$57,0))&lt;&gt;"Each",INDEX('Receipt'!$F$8:$F$57,MATCH(B117,'Receipt'!$A$8:$A$57,0))&lt;&gt;"Pack"),"Order unit invalid",IF(OR(NOT(ISNUMBER(INDEX('Receipt'!$G$8:$G$57,MATCH(B117,'Receipt'!$A$8:$A$57,0)))),INDEX('Receipt'!$G$8:$G$57,MATCH(B117,'Receipt'!$A$8:$A$57,0))&lt;=0,MOD(INDEX('Receipt'!$G$8:$G$57,MATCH(B117,'Receipt'!$A$8:$A$57,0)),1)&lt;&gt;0),"Order quantity must be positive whole",IF(AND(INDEX('Receipt'!$I$8:$I$57,MATCH(B117,'Receipt'!$A$8:$A$57,0))&lt;&gt;"Yes",INDEX('Receipt'!$I$8:$I$57,MATCH(B117,'Receipt'!$A$8:$A$57,0))&lt;&gt;"No"),"Order final status invalid",IF(COUNTIFS('Item Register'!$A$8:$A$57,INDEX('Receipt'!$B$8:$B$57,MATCH(B117,'Receipt'!$A$8:$A$57,0)))&lt;&gt;1,"Missing or duplicate Item ID",IF(INDEX('Item Register'!$C$8:$C$57,MATCH(INDEX('Receipt'!$B$8:$B$57,MATCH(B117,'Receipt'!$A$8:$A$57,0)),'Item Register'!$A$8:$A$57,0))&lt;&gt;INDEX('Receipt'!$C$8:$C$57,MATCH(B117,'Receipt'!$A$8:$A$57,0)),"Revision mismatch",IF(INDEX('Item Register'!$J$8:$J$57,MATCH(INDEX('Receipt'!$B$8:$B$57,MATCH(B117,'Receipt'!$A$8:$A$57,0)),'Item Register'!$A$8:$A$57,0))&lt;&gt;"Recorded","Item record incomplete","Linked"))))))))),"Receipt recorded"))))))))</x:f>
      </x:c>
      <x:c r="M117" s="1"/>
    </x:row>
  </x:sheetData>
  <x:conditionalFormatting sqref="M8:M57">
    <x:cfRule type="expression" dxfId="4" priority="1">
      <x:formula>AND(M8&lt;&gt;"",M8&lt;&gt;"Recorded",M8&lt;&gt;"Linked",M8&lt;&gt;"Planning quantities calculated",M8&lt;&gt;"Receipt recorded",M8&lt;&gt;"Quantity reconciliation recorded")</x:formula>
    </x:cfRule>
  </x:conditionalFormatting>
  <x:conditionalFormatting sqref="L68:L117">
    <x:cfRule type="expression" dxfId="5" priority="2">
      <x:formula>AND(L68&lt;&gt;"",L68&lt;&gt;"Recorded",L68&lt;&gt;"Linked",L68&lt;&gt;"Planning quantities calculated",L68&lt;&gt;"Receipt recorded",L68&lt;&gt;"Quantity reconciliation recorded")</x:formula>
    </x:cfRule>
  </x:conditionalFormatting>
  <x:dataValidations count="6">
    <x:dataValidation type="list" sqref="F8:F57">
      <x:formula1>"Each,Pack"</x:formula1>
    </x:dataValidation>
    <x:dataValidation type="whole" operator="greaterThanOrEqual" sqref="G8:G57">
      <x:formula1>0</x:formula1>
    </x:dataValidation>
    <x:dataValidation type="list" sqref="I8:I57">
      <x:formula1>"Yes,No"</x:formula1>
    </x:dataValidation>
    <x:dataValidation type="list" sqref="E68:E117">
      <x:formula1>"Each"</x:formula1>
    </x:dataValidation>
    <x:dataValidation type="whole" operator="greaterThanOrEqual" sqref="F68:F117">
      <x:formula1>0</x:formula1>
    </x:dataValidation>
    <x:dataValidation type="whole" operator="greaterThanOrEqual" sqref="G68:G117">
      <x:formula1>0</x:formula1>
    </x:dataValidation>
  </x:dataValidations>
  <x:pageMargins left="0.7" right="0.7" top="0.75" bottom="0.75" header="0.3" footer="0.3"/>
  <x:tableParts count="2">
    <x:tablePart xmlns:r="http://schemas.openxmlformats.org/officeDocument/2006/relationships" r:id="R5f22de3ff96743d6"/>
    <x:tablePart xmlns:r="http://schemas.openxmlformats.org/officeDocument/2006/relationships" r:id="R4b45918c0b744e5b"/>
  </x:tableParts>
</x:worksheet>
</file>